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表" sheetId="2" r:id="rId1"/>
  </sheets>
  <definedNames>
    <definedName name="_xlnm._FilterDatabase" localSheetId="0" hidden="1">附表!$A$3:$M$41</definedName>
    <definedName name="_xlnm.Print_Titles" localSheetId="0">附表!$2:$4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<sst xmlns="http://schemas.openxmlformats.org/spreadsheetml/2006/main" count="275" uniqueCount="148">
  <si>
    <t>2025年延津县财政衔接推进乡村振兴补助资金项目计划完成情况统计表</t>
  </si>
  <si>
    <t>项目名称</t>
  </si>
  <si>
    <t>实施地点</t>
  </si>
  <si>
    <t>项目类别</t>
  </si>
  <si>
    <t>建设任务</t>
  </si>
  <si>
    <t>完成情况</t>
  </si>
  <si>
    <t>绩效目标</t>
  </si>
  <si>
    <t>带贫减贫机制</t>
  </si>
  <si>
    <t>资金来源及构成(万元)</t>
  </si>
  <si>
    <t>合计</t>
  </si>
  <si>
    <t>专项资金</t>
  </si>
  <si>
    <t>小计</t>
  </si>
  <si>
    <t>中央</t>
  </si>
  <si>
    <t>省</t>
  </si>
  <si>
    <t>市</t>
  </si>
  <si>
    <t>县</t>
  </si>
  <si>
    <t>2025年延津县金融帮扶户贷户用贴息项目</t>
  </si>
  <si>
    <t>各乡（镇、街道）</t>
  </si>
  <si>
    <t>产业发展</t>
  </si>
  <si>
    <t>对户贷户用脱贫户（监测对象）小额信贷全额贴息。</t>
  </si>
  <si>
    <t>完成</t>
  </si>
  <si>
    <t>项目实施后将带动脱贫户发展优质小麦28000亩，脱贫户全覆盖，亩均增收50元。</t>
  </si>
  <si>
    <t>2025年延津县支持脱贫户和监测对象种植优质小麦奖补项目</t>
  </si>
  <si>
    <t>支持脱贫户（监测对象）种植优质小麦，计划安排种植面积28000亩，亩补贴100元。</t>
  </si>
  <si>
    <t>项目实施后将带动脱贫户发展优质高油品种花生19000亩，亩均增收200元。</t>
  </si>
  <si>
    <t>2025年延津县支持脱贫户和监测对象种植优质花生奖补项目</t>
  </si>
  <si>
    <t>支持脱贫户（监测对象）种植优质花生，计划安排种植面积19000亩，亩补贴200元。</t>
  </si>
  <si>
    <t>满足脱贫户及监测对象自主创业发展致富产业资金需求</t>
  </si>
  <si>
    <t>贷款脱贫户（监测对象）自主创收户均5000元以上</t>
  </si>
  <si>
    <t>2025年延津县外出务工一次性交通费补助项目</t>
  </si>
  <si>
    <t>就业项目</t>
  </si>
  <si>
    <t>对全县16-65周岁享受帮扶政策脱贫劳动力（含风险未消除监测对象）在延津县之外的务工人员给予一次性交通费补贴，补助标准：跨省就业 60 天以上（含 60 天）1 年之内的，每人每年补助 500 元；省内市外就业 60 天以上（含 60 天）1 年之内的，每人每年补助 200 元。市内县外就业 60 天以上（含 60 天）1 年之内的，每人每年补助 100 元。鼓励脱贫人口（监测对象）外出务工，增加家庭收入。</t>
  </si>
  <si>
    <t>通过实施该项目，提高脱贫劳动力（含监测对象）外出务工积极性，巩固拓展脱贫攻坚成果，防止发生返贫致贫风险，实现脱贫劳动力（含监测对象）持续稳定增收。</t>
  </si>
  <si>
    <t>对外出务工的脱贫劳动力（含监测对象），每人给予一次性务工交通费补助（每人每年只能享受一次，该项资金由财政衔接推进乡村振兴补助资金承担）。增加脱贫人口收入。</t>
  </si>
  <si>
    <t>2025年延津县乡村公益性岗位补助项目</t>
  </si>
  <si>
    <t>根据工作量大小设置全日制、半日制、小时制三类，工资标准为全日制900元、半日制450元、小时制不超过每小时15.6元。</t>
  </si>
  <si>
    <t>通过实施该项目，带动全县脱贫村及十户以上脱贫户、监测帮扶对象拥有就业岗位。</t>
  </si>
  <si>
    <t>带动全县脱贫村及十户以上脱贫户、监测帮扶对象拥有就业岗位。带动脱贫户、监测户增收，巩固脱贫攻坚成果。</t>
  </si>
  <si>
    <t>2025年延津县“雨露计划”短期技能培训项目</t>
  </si>
  <si>
    <t>计划补贴脱贫（监测）享受政策人口（含2025年下半年）100人。</t>
  </si>
  <si>
    <t>参加技能培训的贫困人口，取得结业证书和国家承认的技能等级证书（或职业资格证书）每人计划按2000元补贴，以取得的最高等级证书进行补贴。</t>
  </si>
  <si>
    <t>2025年延津县“雨露计划”职业教育项目</t>
  </si>
  <si>
    <t>巩固三保障成果</t>
  </si>
  <si>
    <t>计划补贴脱贫（监测）学生（含2025年下半年）1500人次。</t>
  </si>
  <si>
    <t>每生每学年3000元，分春季和秋季两个学期，每学期1500元。通过此项补贴政策，每生每学期可减轻教育负担1500元。参加技能培训的贫困人口，取得结业证书和国家承认的技能等级证书（或职业资格证书）每人计划按2000元补贴，以取得的最高等级证书进行补贴。</t>
  </si>
  <si>
    <t>每生每学年3000元，分春季和秋季两个学期，每学期1500元。通过此项补贴政策，每生每学期可减轻教育负担1500元。参加技能培训的脱贫人口，取得结业证书和国家承认的技能等级证书（或职业资格证书）每人计划按2000元补贴，以取得的最高等级证书进行补贴。</t>
  </si>
  <si>
    <t>2025年项目管理费支付项目</t>
  </si>
  <si>
    <t>项目管理费</t>
  </si>
  <si>
    <t>用于支付财政衔接推进乡村振兴补助资金项目设计、监理、验收、评估论证等费用。</t>
  </si>
  <si>
    <t>2025年延津县质保金项目</t>
  </si>
  <si>
    <t>乡村建设行动</t>
  </si>
  <si>
    <t>用于支付往年项目剩余质保金。</t>
  </si>
  <si>
    <t>改善人居环境，提升村内基础设施条件，方便农村居民出行。</t>
  </si>
  <si>
    <t>2025年延津县马庄乡冯班枣村等5个村花生深加工基地联建项目</t>
  </si>
  <si>
    <t>马庄乡蒋班枣、冯班枣、张班枣、水口村、宋庄村</t>
  </si>
  <si>
    <t>新建一座门式钢架结构花生深加工厂房，总建筑面积1914.15平方米，用于乳白花生米、烤熟花生米等产品的生产。</t>
  </si>
  <si>
    <t>该项目实施后村集体经济收益预计每年可增收14.5万元以上，收益率不低于5%（含）。</t>
  </si>
  <si>
    <t>建立就业务工、订单收购、收益分红等联农带农方式，激发群众内生动力。项目建成后，一是通过订单收购，可为蒋班枣村、冯班枣村、张班枣村、水口村、宋庄村等5个村2000多户群众解决花生销路，实行订单收购；二是项目运营后可为低收入群体直接提供就业岗位3个以上；三是利用项目收益，促使村内群众参加集体劳动，按照多劳多得，不劳不得原则，可带动村内部分群众就业，增加收入。</t>
  </si>
  <si>
    <t>2025年延津县石婆固镇里乡村等4个村蛋鸡养殖基地联建项目</t>
  </si>
  <si>
    <t>里乡村、里士村、关辛庄、吕店</t>
  </si>
  <si>
    <t>新建一座门式钢架结构蛋鸡养殖厂房，总建筑面积1419.21平方米。</t>
  </si>
  <si>
    <t>该项目实施后村集体经济收益预计每年可增收10.75万元以上，收益率不低于5%（含）。</t>
  </si>
  <si>
    <t>建立就业务工、农产品收购、收益分红等联农带农方式，激发群众内生动力。项目建成后，一是通过农产品收购，可为里乡村、里士村、关辛庄村、吕店村等4个村群众解决玉米销路；二是项目运营后可直接提供就业岗位3个以上；三是利用项目收益，促使村内群众参加集体劳动，按照多劳多得，不劳不得原则，可带动村内部分群众就业，增加收入。</t>
  </si>
  <si>
    <t>2025年延津县产业园配套设施项目</t>
  </si>
  <si>
    <t>榆东水务有限公司</t>
  </si>
  <si>
    <t>利用财政衔接乡村振兴补助资金800万元，以16个行政村（每个行政村投资50万元）为单位,与延津县榆东水务有限公司合作建设延津县产业园配套供水管网。</t>
  </si>
  <si>
    <t>合作期内由“榆东水务”按照合作发展资金的4%定期向合作对象支付收益，年可增加村集体经济收益32万元，每个村村集体经济收益2万元。</t>
  </si>
  <si>
    <t>一是项目运营后可提供就业岗位3个以上；二是利用项目收益，促使村内群众参加集体劳动，按照多劳多得，不劳不得原则，可带动村内部分群众就业，增加收入。</t>
  </si>
  <si>
    <t>2025年延津县马庄乡等6个乡镇村组道路项目</t>
  </si>
  <si>
    <t>马庄乡、魏邱乡、潭龙街道、王楼镇、胙城乡、榆林乡</t>
  </si>
  <si>
    <t>新修18厘米C30商砼水泥混凝土道路81163平方米、柏油路10967平方米</t>
  </si>
  <si>
    <t>提高村内基础设施条件、改善农村居民的生活质量，方便村民出行。</t>
  </si>
  <si>
    <t>2025年延津县僧固乡等7个乡镇村组道路项目</t>
  </si>
  <si>
    <t>僧固乡、石婆固镇、文岩街道、塔铺街道、东屯镇、丰庄镇、司寨乡</t>
  </si>
  <si>
    <t>新修18厘米C30商砼水泥混凝土道路78602平方米，柏油路10803平方米</t>
  </si>
  <si>
    <t>2025年石婆固镇集北村等5个村联建果蔬大棚项目</t>
  </si>
  <si>
    <t>石婆固镇集北村、集南村、小渭村、梨园、朱辛庄</t>
  </si>
  <si>
    <t>新建轻钢结构果蔬大棚12座，总建筑面积19456平方米，用于瓜果蔬菜种植。</t>
  </si>
  <si>
    <t>新建轻钢结构果蔬大棚12座，总建筑面积19456平方米。项目实施后，村集体经济收益预计每年可增收12.5万元以上，收益率不低于5%（含）。</t>
  </si>
  <si>
    <t>建立带动就业务工、收益分红等联农带农机制，与集体成员生产生活联系密切。一是项目运营后带动就业岗位10个以上；二是利用项目收益，促使村内群众参加集体劳动，按照多劳多得，不劳不得原则，可带动村内部分群众就业，增加收入。</t>
  </si>
  <si>
    <t>2025年与延津县新区发展投资有限公司合作发展村集体经济项目</t>
  </si>
  <si>
    <t>丰庄镇</t>
  </si>
  <si>
    <t>丰庄镇飞王村、后王庄村与“新区发投”合作发展村集体经济项目（其中飞王村150万元、后王庄村140万元），合作期内“新区发投”按照合作发展资金年收益率4%定期向合作对象支付收益。</t>
  </si>
  <si>
    <t>项目实施后，村集体经济收益预计每年可增收11.6万元以上，收益率不低于4%（含）。</t>
  </si>
  <si>
    <t>项目实施后，“新区发投”每年按照项目合作发展资金的4%为村集体分红，每年可增加村集体收益11.6万元。延津县新区发展投资有限责任公司要尽快与一铭制衣签订意向协议，签订后再拨付资金。</t>
  </si>
  <si>
    <t>2025延津县胙城乡农田水利项目</t>
  </si>
  <si>
    <t>胙城乡</t>
  </si>
  <si>
    <t>新打内径40厘米、外径50厘米、60米深机井26眼，配套水泵泵管及地埋线缆2980米。1.袁庄村机井3眼，地埋线280米；2.兽医庄村机井2眼，地埋线420米；3.胙城村机井6眼，地埋线640米；4.刘庄村机井1眼，地埋线130米；5.西小庄村机井3眼，地埋线295米；6.贾庄村机井1眼，地埋线475米；7.后董固村机井2眼，地埋线50米；8.西辛庄村机井3眼，地埋线270米；9.东辛庄村村机井3眼，地埋线350米；10.东小庄村机井2眼，地埋线70米。</t>
  </si>
  <si>
    <t>提升农田灌溉能力，为村民农业生产发展提供便利条件。</t>
  </si>
  <si>
    <t>2025年延津县僧固乡农田水利项目</t>
  </si>
  <si>
    <t>僧固乡</t>
  </si>
  <si>
    <t>新打内径40厘米、外径50厘米、60米深机井25眼，配套水泵泵管及地埋线缆4840米。1.申僧固村机井5眼，地埋线875米；2.梁僧固村机井3眼，地埋线110米；3.小布村机井3眼，地埋线240米；4.辛庄村机井4眼，地埋线630米；5.位庄村机井3眼，地埋线815米；5.东竹村机井7眼，地埋线2170米。</t>
  </si>
  <si>
    <t>2025年延津县王楼镇农田水利项目</t>
  </si>
  <si>
    <t>王楼镇</t>
  </si>
  <si>
    <t>新打内径40厘米、外径50厘米、60米深机井23眼，配套水泵泵管及地埋线缆3445米。1.李湾村机井1眼，地埋线110米；2.姜二郎庙村村机井3眼，地埋线510米；3.陈湾村机井2眼，地埋线70米；4.刘庄村机井4眼，地埋线235米；5.张街村机井3眼，地埋线730米；5.王楼村机井6眼，地埋线1055米;6.宋洼村机井4眼，地埋线735米。</t>
  </si>
  <si>
    <t>2025年延津县马庄乡农田水利项目</t>
  </si>
  <si>
    <t>马庄乡</t>
  </si>
  <si>
    <t>新打内径40厘米、外径50厘米、60米深机井30眼，配套水泵泵管及地埋线缆4480米。1.唐庄村机井3眼，地埋线780米；2.高张寨村机井2眼，地埋线70米；3.庞固寨村机井2眼，地埋线310米；4.王泗坡村机井3眼，地埋线350米；5.袁庄村井3眼，地埋线340米；6.原屯村机井3眼，地埋线570米；7.老刘庄村机井3眼，地埋线700米；8.堤后村机井3眼，地埋线380米；9.东王庄村机井2眼，地埋线70米；10.罗滩村机井2眼，地埋线910米。</t>
  </si>
  <si>
    <t>2025年延津县魏邱乡农田水利项目</t>
  </si>
  <si>
    <t>魏邱乡</t>
  </si>
  <si>
    <t>新打内径40厘米、外径50厘米、60米深机井31眼，配套水泵泵管及地埋线缆2350米。1.李恩村机井2眼，地埋线80米；2.刘自村机井3眼，地埋线630米；3.董留店村机井2眼，地埋线50米；4.位庄村机井2眼，地埋线90米；5.张林村井2眼，地埋线50米；6.前魏邱村机井2眼，地埋线130米；7.后魏邱村机井7眼，地埋线300米；8.红林村机井4眼，地埋线390米；9.齐村机井2眼，地埋线250米；10.李庄村机井2眼，地埋线180米；11.杨林村机井2眼，地埋线140米；12.前西南庄村机井1眼，地埋线60米。</t>
  </si>
  <si>
    <t>2025年延津县司寨乡农田水利项目</t>
  </si>
  <si>
    <t>司寨乡</t>
  </si>
  <si>
    <t>新打内径40厘米、外径50厘米、60米深机井21眼，配套水泵泵管及地埋线缆2350米。1.袁纸坊村机井1眼，地埋线30米；2.王纸坊村机井3眼，地埋线620米；3.李楼村机井1眼，地埋线50米；4.后新乡屯村机井1眼，地埋线30米；5.岸下村机井4眼，地埋线770米；6.郭柳洼村机井3眼，地埋线710米；7.高寨村机井1眼，地埋线40米；8.吴辛庄村机井3眼，地埋线1160米；9.尹柳洼村机井2眼，地埋线160米；10.王杏庄村机井1眼，地埋线120米；11.前司寨村机井1眼，地埋线30米。</t>
  </si>
  <si>
    <t>2025年延津县丰庄镇农田水利项目</t>
  </si>
  <si>
    <t>新打内径40厘米、外径50厘米、60米深机井26眼，配套水泵泵管及地埋线缆2680米。1.路庄村村机井1眼，地埋线320米；2.南皮村机井4眼，地埋线390米；3.侯屯村机井5眼，地埋线640米；4.丰庄村机井1眼，地埋线140米；5.殷庄村机井4眼，地埋线360米；6.绳屯村机井2眼，地埋线110米；7.河道村机井2眼，地埋线190米；8.飞王村机井5眼，地埋线240米；9.寇庄村村机井2眼，地埋线290米。</t>
  </si>
  <si>
    <t>2025年延津县司寨乡生猪屠宰加工项目</t>
  </si>
  <si>
    <t>购买生猪屠宰机器人劈半锯一台，分割流水线2条。</t>
  </si>
  <si>
    <t>由张庄村、范庄村、半坡张村、小庞固村等4个集体经济薄弱村，以村集体为单位，与河南惠隆食品有限公司合作发展生猪屠宰加工项目，购买生猪屠宰机器人劈半锯一台，分割流水线2条。合作期三年，合作期内河南惠隆食品有限公司按照合作发展资金的4%定期向合作对象支付收益，年可增加村集体经济收益11.6万元。</t>
  </si>
  <si>
    <t>2025年延津县丰庄镇服装加工配套设施建设项目</t>
  </si>
  <si>
    <t>新修混凝土道路7590平方米，铺设给水管网1200米、排水管网680米，新建化粪池1座，新建消防水池1座及配套，新建变压器1座及配套。</t>
  </si>
  <si>
    <t>新修混凝土道路7590平方米，铺设给水管网1200米、排水管网680米，新建化粪池1座，新建消防水池1座及配套，新建变压器1座及配套，全乡19个村群众受益。</t>
  </si>
  <si>
    <t>项目建成后，带动全镇19个行政村1568人增加收入。</t>
  </si>
  <si>
    <t>2025年延津县村组道路项目</t>
  </si>
  <si>
    <t>延津县</t>
  </si>
  <si>
    <t>新修厚18厘米C30商砼水泥混凝土道路6616平方米、16厘米C25商砼水泥混凝土道路87246平方米、厚5厘米柏油路8096平方米。</t>
  </si>
  <si>
    <t>2025年延津县马庄乡高张寨村村组道路项目</t>
  </si>
  <si>
    <t>高张寨</t>
  </si>
  <si>
    <t>新修16厘米C30商砼水泥混凝土道路6302平方米。</t>
  </si>
  <si>
    <t>2025年延津县潭龙街道大潭村村组道路项目</t>
  </si>
  <si>
    <t>大潭村</t>
  </si>
  <si>
    <t>新修16厘米C30商砼水泥混凝土道路6344平方米。</t>
  </si>
  <si>
    <t>2025年延津县榆林乡东娄庄村村组道路项目</t>
  </si>
  <si>
    <t>东娄庄</t>
  </si>
  <si>
    <t>新修16厘米C30商砼水泥混凝土道路5640平方米。</t>
  </si>
  <si>
    <t>2025年延津县文岩街道大潭村村组道路项目</t>
  </si>
  <si>
    <t>新修16厘米C30商砼水泥混凝土道路2354平方米。</t>
  </si>
  <si>
    <t>2025年延津县东屯镇小屯村村组道路项目</t>
  </si>
  <si>
    <t>小屯村</t>
  </si>
  <si>
    <t>新修16厘米C30商砼水泥混凝土道路2585平方米。</t>
  </si>
  <si>
    <t>2025年延津县石婆固镇胡庄村村组道路项目</t>
  </si>
  <si>
    <t>胡村</t>
  </si>
  <si>
    <t>新修16厘米C30商砼水泥混凝土道路3186平方米。</t>
  </si>
  <si>
    <t>2025年延津县塔铺街道塔一村村组道路项目</t>
  </si>
  <si>
    <t>塔一村</t>
  </si>
  <si>
    <t>新修16厘米C30商砼水泥混凝土道路3522平方米。</t>
  </si>
  <si>
    <t>2025年延津县魏邱乡杜庄村村组道路项目</t>
  </si>
  <si>
    <t>杜庄村</t>
  </si>
  <si>
    <t>新修16厘米C30商砼水泥混凝土道路3454平方米。</t>
  </si>
  <si>
    <t>2025年延津县魏邱乡中魏邱村村组道路项目</t>
  </si>
  <si>
    <t>中魏邱村</t>
  </si>
  <si>
    <t>新修16厘米C30商砼水泥混凝土道路4533平方米。新修18厘米C30商砼水泥混凝土道路624平方米。</t>
  </si>
  <si>
    <t>2025年延津县僧固乡大布村村组道路项目</t>
  </si>
  <si>
    <t>大布村</t>
  </si>
  <si>
    <t>新修16厘米C30商砼水泥混凝土道路2077平方米，厚5厘米柏油路2882平方米。</t>
  </si>
  <si>
    <t>2025年延津县僧固乡小布村村组道路项目</t>
  </si>
  <si>
    <t>小布村</t>
  </si>
  <si>
    <t>新修16厘米C30商砼水泥混凝土道路1689平方米。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</si>
</sst>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仿宋"/>
      <charset val="134"/>
    </font>
    <font>
      <sz val="10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5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50" applyNumberFormat="1" applyFont="1" applyFill="1" applyBorder="1" applyAlignment="1">
      <alignment horizontal="left" vertical="center" wrapText="1"/>
    </xf>
    <xf numFmtId="0" fontId="2" fillId="0" borderId="3" xfId="54" applyNumberFormat="1" applyFont="1" applyFill="1" applyBorder="1" applyAlignment="1">
      <alignment horizontal="left" vertical="center"/>
    </xf>
    <xf numFmtId="0" fontId="2" fillId="0" borderId="3" xfId="55" applyFont="1" applyFill="1" applyBorder="1" applyAlignment="1">
      <alignment horizontal="left" vertical="center"/>
    </xf>
    <xf numFmtId="0" fontId="2" fillId="0" borderId="3" xfId="55" applyFont="1" applyFill="1" applyBorder="1" applyAlignment="1">
      <alignment horizontal="left" vertical="center" wrapText="1"/>
    </xf>
    <xf numFmtId="0" fontId="2" fillId="0" borderId="1" xfId="54" applyNumberFormat="1" applyFont="1" applyFill="1" applyBorder="1" applyAlignment="1">
      <alignment horizontal="left" vertical="center"/>
    </xf>
    <xf numFmtId="0" fontId="2" fillId="0" borderId="1" xfId="55" applyFont="1" applyFill="1" applyBorder="1" applyAlignment="1">
      <alignment horizontal="left" vertical="center" wrapText="1"/>
    </xf>
    <xf numFmtId="0" fontId="2" fillId="0" borderId="1" xfId="55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53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 2" xfId="50"/>
    <cellStyle name="常规 28" xfId="51"/>
    <cellStyle name="常规 12 2 2 2 2 2" xfId="52"/>
    <cellStyle name="Normal" xfId="53"/>
    <cellStyle name="常规 12 2 2 2 2" xfId="54"/>
    <cellStyle name="常规 101 2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topLeftCell="A19" workbookViewId="0">
      <selection activeCell="J47" sqref="J47"/>
    </sheetView>
  </sheetViews>
  <sheetFormatPr defaultColWidth="5.25" defaultRowHeight="12"/>
  <cols>
    <col min="1" max="1" width="18.375" style="4" customWidth="1"/>
    <col min="2" max="2" width="6.5" style="4" customWidth="1"/>
    <col min="3" max="3" width="4.875" style="4" customWidth="1"/>
    <col min="4" max="4" width="25" style="4" customWidth="1"/>
    <col min="5" max="5" width="5" style="4" customWidth="1"/>
    <col min="6" max="6" width="20.625" style="4" customWidth="1"/>
    <col min="7" max="7" width="22.5" style="4" customWidth="1"/>
    <col min="8" max="8" width="8.75" style="4" customWidth="1"/>
    <col min="9" max="9" width="10.9583333333333" style="4" customWidth="1"/>
    <col min="10" max="10" width="10.5" style="4" customWidth="1"/>
    <col min="11" max="11" width="10.375" style="4" customWidth="1"/>
    <col min="12" max="12" width="8.75" style="4" customWidth="1"/>
    <col min="13" max="13" width="9.80833333333333" style="4" customWidth="1"/>
    <col min="14" max="16319" width="5.25" style="4" customWidth="1"/>
    <col min="16320" max="16384" width="5.25" style="4"/>
  </cols>
  <sheetData>
    <row r="1" ht="27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/>
      <c r="J2" s="6"/>
      <c r="K2" s="6"/>
      <c r="L2" s="6"/>
      <c r="M2" s="6"/>
    </row>
    <row r="3" spans="1:13">
      <c r="A3" s="6"/>
      <c r="B3" s="6"/>
      <c r="C3" s="6"/>
      <c r="D3" s="6"/>
      <c r="E3" s="6"/>
      <c r="F3" s="6"/>
      <c r="G3" s="6"/>
      <c r="H3" s="6" t="s">
        <v>9</v>
      </c>
      <c r="I3" s="6" t="s">
        <v>10</v>
      </c>
      <c r="J3" s="6"/>
      <c r="K3" s="6"/>
      <c r="L3" s="6"/>
      <c r="M3" s="6"/>
    </row>
    <row r="4" s="1" customFormat="1" ht="13.5" spans="1:13">
      <c r="A4" s="6"/>
      <c r="B4" s="6"/>
      <c r="C4" s="6"/>
      <c r="D4" s="6"/>
      <c r="E4" s="6"/>
      <c r="F4" s="6"/>
      <c r="G4" s="6"/>
      <c r="H4" s="6"/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="2" customFormat="1" ht="33.75" spans="1:13">
      <c r="A5" s="7" t="s">
        <v>16</v>
      </c>
      <c r="B5" s="7" t="s">
        <v>17</v>
      </c>
      <c r="C5" s="7" t="s">
        <v>18</v>
      </c>
      <c r="D5" s="8" t="s">
        <v>19</v>
      </c>
      <c r="E5" s="7" t="s">
        <v>20</v>
      </c>
      <c r="F5" s="7" t="s">
        <v>21</v>
      </c>
      <c r="G5" s="7" t="s">
        <v>21</v>
      </c>
      <c r="H5" s="7">
        <v>110.77221</v>
      </c>
      <c r="I5" s="7">
        <f t="shared" ref="I5:I9" si="0">J5+K5+L5+M5</f>
        <v>110.77221</v>
      </c>
      <c r="J5" s="7">
        <v>110.77221</v>
      </c>
      <c r="K5" s="9"/>
      <c r="L5" s="9"/>
      <c r="M5" s="9"/>
    </row>
    <row r="6" s="2" customFormat="1" ht="33.75" spans="1:13">
      <c r="A6" s="7" t="s">
        <v>22</v>
      </c>
      <c r="B6" s="7" t="s">
        <v>17</v>
      </c>
      <c r="C6" s="7" t="s">
        <v>18</v>
      </c>
      <c r="D6" s="7" t="s">
        <v>23</v>
      </c>
      <c r="E6" s="7" t="s">
        <v>20</v>
      </c>
      <c r="F6" s="7" t="s">
        <v>24</v>
      </c>
      <c r="G6" s="7" t="s">
        <v>24</v>
      </c>
      <c r="H6" s="7">
        <v>133.621645</v>
      </c>
      <c r="I6" s="7">
        <f t="shared" si="0"/>
        <v>133.621645</v>
      </c>
      <c r="J6" s="7">
        <v>133.621645</v>
      </c>
      <c r="K6" s="10"/>
      <c r="L6" s="9"/>
      <c r="M6" s="9"/>
    </row>
    <row r="7" s="3" customFormat="1" ht="33.75" spans="1:13">
      <c r="A7" s="7" t="s">
        <v>25</v>
      </c>
      <c r="B7" s="7" t="s">
        <v>17</v>
      </c>
      <c r="C7" s="7" t="s">
        <v>18</v>
      </c>
      <c r="D7" s="7" t="s">
        <v>26</v>
      </c>
      <c r="E7" s="7" t="s">
        <v>20</v>
      </c>
      <c r="F7" s="7" t="s">
        <v>27</v>
      </c>
      <c r="G7" s="7" t="s">
        <v>28</v>
      </c>
      <c r="H7" s="7">
        <v>373.94306</v>
      </c>
      <c r="I7" s="7">
        <f t="shared" si="0"/>
        <v>373.94306</v>
      </c>
      <c r="J7" s="7">
        <v>373.94306</v>
      </c>
      <c r="K7" s="10"/>
      <c r="L7" s="9"/>
      <c r="M7" s="9"/>
    </row>
    <row r="8" s="3" customFormat="1" ht="135" spans="1:13">
      <c r="A8" s="11" t="s">
        <v>29</v>
      </c>
      <c r="B8" s="7" t="s">
        <v>17</v>
      </c>
      <c r="C8" s="7" t="s">
        <v>30</v>
      </c>
      <c r="D8" s="12" t="s">
        <v>31</v>
      </c>
      <c r="E8" s="7" t="s">
        <v>20</v>
      </c>
      <c r="F8" s="7" t="s">
        <v>32</v>
      </c>
      <c r="G8" s="7" t="s">
        <v>33</v>
      </c>
      <c r="H8" s="7">
        <v>29.24</v>
      </c>
      <c r="I8" s="7">
        <f t="shared" si="0"/>
        <v>29.24</v>
      </c>
      <c r="J8" s="7">
        <v>29.24</v>
      </c>
      <c r="K8" s="7"/>
      <c r="L8" s="9"/>
      <c r="M8" s="9"/>
    </row>
    <row r="9" s="3" customFormat="1" ht="45" spans="1:13">
      <c r="A9" s="11" t="s">
        <v>34</v>
      </c>
      <c r="B9" s="7" t="s">
        <v>17</v>
      </c>
      <c r="C9" s="7" t="s">
        <v>30</v>
      </c>
      <c r="D9" s="12" t="s">
        <v>35</v>
      </c>
      <c r="E9" s="7" t="s">
        <v>20</v>
      </c>
      <c r="F9" s="7" t="s">
        <v>36</v>
      </c>
      <c r="G9" s="7" t="s">
        <v>37</v>
      </c>
      <c r="H9" s="7">
        <v>516.53315</v>
      </c>
      <c r="I9" s="7">
        <f t="shared" si="0"/>
        <v>516.53315</v>
      </c>
      <c r="J9" s="7">
        <v>516.53315</v>
      </c>
      <c r="K9" s="7"/>
      <c r="L9" s="9"/>
      <c r="M9" s="9"/>
    </row>
    <row r="10" s="3" customFormat="1" ht="56.25" spans="1:13">
      <c r="A10" s="7" t="s">
        <v>38</v>
      </c>
      <c r="B10" s="7" t="s">
        <v>17</v>
      </c>
      <c r="C10" s="7" t="s">
        <v>30</v>
      </c>
      <c r="D10" s="12" t="s">
        <v>39</v>
      </c>
      <c r="E10" s="7" t="s">
        <v>20</v>
      </c>
      <c r="F10" s="7" t="s">
        <v>40</v>
      </c>
      <c r="G10" s="7" t="s">
        <v>40</v>
      </c>
      <c r="H10" s="7">
        <v>14.4</v>
      </c>
      <c r="I10" s="7">
        <v>14.4</v>
      </c>
      <c r="J10" s="7">
        <v>14.4</v>
      </c>
      <c r="K10" s="11"/>
      <c r="L10" s="9"/>
      <c r="M10" s="9"/>
    </row>
    <row r="11" s="3" customFormat="1" ht="101.25" spans="1:13">
      <c r="A11" s="7" t="s">
        <v>41</v>
      </c>
      <c r="B11" s="7" t="s">
        <v>17</v>
      </c>
      <c r="C11" s="7" t="s">
        <v>42</v>
      </c>
      <c r="D11" s="12" t="s">
        <v>43</v>
      </c>
      <c r="E11" s="7" t="s">
        <v>20</v>
      </c>
      <c r="F11" s="7" t="s">
        <v>44</v>
      </c>
      <c r="G11" s="7" t="s">
        <v>45</v>
      </c>
      <c r="H11" s="7">
        <v>229.2</v>
      </c>
      <c r="I11" s="7">
        <f t="shared" ref="I11:I17" si="1">J11+K11+L11+M11</f>
        <v>229.2</v>
      </c>
      <c r="J11" s="7">
        <v>229.2</v>
      </c>
      <c r="K11" s="11"/>
      <c r="L11" s="9"/>
      <c r="M11" s="9"/>
    </row>
    <row r="12" s="3" customFormat="1" ht="33.75" spans="1:13">
      <c r="A12" s="7" t="s">
        <v>46</v>
      </c>
      <c r="B12" s="7" t="s">
        <v>17</v>
      </c>
      <c r="C12" s="7" t="s">
        <v>47</v>
      </c>
      <c r="D12" s="12" t="s">
        <v>48</v>
      </c>
      <c r="E12" s="7" t="s">
        <v>20</v>
      </c>
      <c r="F12" s="12" t="s">
        <v>48</v>
      </c>
      <c r="G12" s="12" t="s">
        <v>48</v>
      </c>
      <c r="H12" s="7">
        <v>199.04</v>
      </c>
      <c r="I12" s="7">
        <f t="shared" si="1"/>
        <v>199.04</v>
      </c>
      <c r="J12" s="7">
        <v>33.05</v>
      </c>
      <c r="K12" s="7">
        <v>9.57</v>
      </c>
      <c r="L12" s="9">
        <v>11.42</v>
      </c>
      <c r="M12" s="9">
        <v>145</v>
      </c>
    </row>
    <row r="13" s="3" customFormat="1" ht="33.75" spans="1:13">
      <c r="A13" s="7" t="s">
        <v>49</v>
      </c>
      <c r="B13" s="7" t="s">
        <v>17</v>
      </c>
      <c r="C13" s="7" t="s">
        <v>50</v>
      </c>
      <c r="D13" s="12" t="s">
        <v>51</v>
      </c>
      <c r="E13" s="7" t="s">
        <v>20</v>
      </c>
      <c r="F13" s="7" t="s">
        <v>52</v>
      </c>
      <c r="G13" s="7" t="s">
        <v>52</v>
      </c>
      <c r="H13" s="7">
        <v>940.959603</v>
      </c>
      <c r="I13" s="7">
        <f t="shared" si="1"/>
        <v>940.959603</v>
      </c>
      <c r="J13" s="10"/>
      <c r="K13" s="10">
        <v>42.037815</v>
      </c>
      <c r="L13" s="11">
        <v>149.121</v>
      </c>
      <c r="M13" s="9">
        <v>749.800788</v>
      </c>
    </row>
    <row r="14" s="3" customFormat="1" ht="146.25" spans="1:13">
      <c r="A14" s="8" t="s">
        <v>53</v>
      </c>
      <c r="B14" s="7" t="s">
        <v>54</v>
      </c>
      <c r="C14" s="7" t="s">
        <v>18</v>
      </c>
      <c r="D14" s="13" t="s">
        <v>55</v>
      </c>
      <c r="E14" s="7" t="s">
        <v>20</v>
      </c>
      <c r="F14" s="7" t="s">
        <v>56</v>
      </c>
      <c r="G14" s="7" t="s">
        <v>57</v>
      </c>
      <c r="H14" s="7">
        <v>274.659</v>
      </c>
      <c r="I14" s="7">
        <f t="shared" si="1"/>
        <v>274.659</v>
      </c>
      <c r="J14" s="7">
        <v>274.659</v>
      </c>
      <c r="K14" s="9"/>
      <c r="L14" s="9"/>
      <c r="M14" s="9"/>
    </row>
    <row r="15" s="3" customFormat="1" ht="123.75" spans="1:13">
      <c r="A15" s="8" t="s">
        <v>58</v>
      </c>
      <c r="B15" s="7" t="s">
        <v>59</v>
      </c>
      <c r="C15" s="7" t="s">
        <v>18</v>
      </c>
      <c r="D15" s="13" t="s">
        <v>60</v>
      </c>
      <c r="E15" s="7" t="s">
        <v>20</v>
      </c>
      <c r="F15" s="7" t="s">
        <v>61</v>
      </c>
      <c r="G15" s="7" t="s">
        <v>62</v>
      </c>
      <c r="H15" s="7">
        <v>167.19603</v>
      </c>
      <c r="I15" s="7">
        <f t="shared" si="1"/>
        <v>167.19603</v>
      </c>
      <c r="J15" s="7">
        <v>167.19603</v>
      </c>
      <c r="K15" s="10"/>
      <c r="L15" s="9"/>
      <c r="M15" s="9"/>
    </row>
    <row r="16" s="3" customFormat="1" ht="67.5" spans="1:13">
      <c r="A16" s="7" t="s">
        <v>63</v>
      </c>
      <c r="B16" s="7" t="s">
        <v>64</v>
      </c>
      <c r="C16" s="7" t="s">
        <v>18</v>
      </c>
      <c r="D16" s="12" t="s">
        <v>65</v>
      </c>
      <c r="E16" s="7" t="s">
        <v>20</v>
      </c>
      <c r="F16" s="7" t="s">
        <v>66</v>
      </c>
      <c r="G16" s="7" t="s">
        <v>67</v>
      </c>
      <c r="H16" s="7">
        <v>800</v>
      </c>
      <c r="I16" s="7">
        <f t="shared" si="1"/>
        <v>800</v>
      </c>
      <c r="J16" s="7"/>
      <c r="K16" s="10"/>
      <c r="L16" s="9">
        <v>800</v>
      </c>
      <c r="M16" s="9"/>
    </row>
    <row r="17" s="3" customFormat="1" ht="90" spans="1:13">
      <c r="A17" s="7" t="s">
        <v>68</v>
      </c>
      <c r="B17" s="7" t="s">
        <v>69</v>
      </c>
      <c r="C17" s="7" t="s">
        <v>50</v>
      </c>
      <c r="D17" s="12" t="s">
        <v>70</v>
      </c>
      <c r="E17" s="7" t="s">
        <v>20</v>
      </c>
      <c r="F17" s="7" t="s">
        <v>71</v>
      </c>
      <c r="G17" s="7" t="s">
        <v>71</v>
      </c>
      <c r="H17" s="7">
        <v>980.529</v>
      </c>
      <c r="I17" s="7">
        <f t="shared" si="1"/>
        <v>980.529</v>
      </c>
      <c r="J17" s="14">
        <v>300</v>
      </c>
      <c r="K17" s="15">
        <v>445.311764</v>
      </c>
      <c r="L17" s="16">
        <v>118.72</v>
      </c>
      <c r="M17" s="16">
        <v>116.497236</v>
      </c>
    </row>
    <row r="18" s="3" customFormat="1" ht="112.5" spans="1:13">
      <c r="A18" s="7" t="s">
        <v>72</v>
      </c>
      <c r="B18" s="7" t="s">
        <v>73</v>
      </c>
      <c r="C18" s="7" t="s">
        <v>50</v>
      </c>
      <c r="D18" s="12" t="s">
        <v>74</v>
      </c>
      <c r="E18" s="7" t="s">
        <v>20</v>
      </c>
      <c r="F18" s="7" t="s">
        <v>71</v>
      </c>
      <c r="G18" s="7" t="s">
        <v>71</v>
      </c>
      <c r="H18" s="7">
        <v>723.890332</v>
      </c>
      <c r="I18" s="7">
        <v>723.890332</v>
      </c>
      <c r="J18" s="17">
        <v>285</v>
      </c>
      <c r="K18" s="17">
        <v>252.844332</v>
      </c>
      <c r="L18" s="18"/>
      <c r="M18" s="19">
        <f>I18-K18-J18</f>
        <v>186.046</v>
      </c>
    </row>
    <row r="19" s="3" customFormat="1" ht="90" spans="1:13">
      <c r="A19" s="7" t="s">
        <v>75</v>
      </c>
      <c r="B19" s="7" t="s">
        <v>76</v>
      </c>
      <c r="C19" s="7" t="s">
        <v>18</v>
      </c>
      <c r="D19" s="12" t="s">
        <v>77</v>
      </c>
      <c r="E19" s="7" t="s">
        <v>20</v>
      </c>
      <c r="F19" s="7" t="s">
        <v>78</v>
      </c>
      <c r="G19" s="7" t="s">
        <v>79</v>
      </c>
      <c r="H19" s="7">
        <v>229.66497</v>
      </c>
      <c r="I19" s="7">
        <f t="shared" ref="I19:I41" si="2">J19+K19+L19+M19</f>
        <v>229.66497</v>
      </c>
      <c r="J19" s="7">
        <v>216.90197</v>
      </c>
      <c r="K19" s="9">
        <v>12.763</v>
      </c>
      <c r="L19" s="9"/>
      <c r="M19" s="9"/>
    </row>
    <row r="20" s="3" customFormat="1" ht="111" customHeight="1" spans="1:13">
      <c r="A20" s="8" t="s">
        <v>80</v>
      </c>
      <c r="B20" s="7" t="s">
        <v>81</v>
      </c>
      <c r="C20" s="7" t="s">
        <v>18</v>
      </c>
      <c r="D20" s="8" t="s">
        <v>82</v>
      </c>
      <c r="E20" s="7" t="s">
        <v>20</v>
      </c>
      <c r="F20" s="7" t="s">
        <v>83</v>
      </c>
      <c r="G20" s="7" t="s">
        <v>84</v>
      </c>
      <c r="H20" s="7">
        <v>290</v>
      </c>
      <c r="I20" s="7">
        <f t="shared" si="2"/>
        <v>290</v>
      </c>
      <c r="J20" s="7"/>
      <c r="K20" s="10"/>
      <c r="L20" s="9"/>
      <c r="M20" s="9">
        <v>290</v>
      </c>
    </row>
    <row r="21" s="3" customFormat="1" ht="146.25" spans="1:13">
      <c r="A21" s="7" t="s">
        <v>85</v>
      </c>
      <c r="B21" s="7" t="s">
        <v>86</v>
      </c>
      <c r="C21" s="7" t="s">
        <v>18</v>
      </c>
      <c r="D21" s="20" t="s">
        <v>87</v>
      </c>
      <c r="E21" s="7" t="s">
        <v>20</v>
      </c>
      <c r="F21" s="8" t="s">
        <v>88</v>
      </c>
      <c r="G21" s="8" t="s">
        <v>88</v>
      </c>
      <c r="H21" s="7">
        <v>60.56</v>
      </c>
      <c r="I21" s="7">
        <f t="shared" si="2"/>
        <v>60.56</v>
      </c>
      <c r="J21" s="9">
        <v>42.56</v>
      </c>
      <c r="K21" s="21">
        <v>2.704</v>
      </c>
      <c r="L21" s="21"/>
      <c r="M21" s="9">
        <v>15.296</v>
      </c>
    </row>
    <row r="22" s="3" customFormat="1" ht="101.25" spans="1:13">
      <c r="A22" s="7" t="s">
        <v>89</v>
      </c>
      <c r="B22" s="7" t="s">
        <v>90</v>
      </c>
      <c r="C22" s="7" t="s">
        <v>18</v>
      </c>
      <c r="D22" s="7" t="s">
        <v>91</v>
      </c>
      <c r="E22" s="7" t="s">
        <v>20</v>
      </c>
      <c r="F22" s="8" t="s">
        <v>88</v>
      </c>
      <c r="G22" s="8" t="s">
        <v>88</v>
      </c>
      <c r="H22" s="7">
        <v>62.18</v>
      </c>
      <c r="I22" s="7">
        <f t="shared" si="2"/>
        <v>62.18</v>
      </c>
      <c r="J22" s="9">
        <v>44.18</v>
      </c>
      <c r="K22" s="21">
        <v>2.38288</v>
      </c>
      <c r="L22" s="21"/>
      <c r="M22" s="9">
        <v>15.61712</v>
      </c>
    </row>
    <row r="23" s="3" customFormat="1" ht="112.5" spans="1:13">
      <c r="A23" s="7" t="s">
        <v>92</v>
      </c>
      <c r="B23" s="7" t="s">
        <v>93</v>
      </c>
      <c r="C23" s="7" t="s">
        <v>18</v>
      </c>
      <c r="D23" s="7" t="s">
        <v>94</v>
      </c>
      <c r="E23" s="7" t="s">
        <v>20</v>
      </c>
      <c r="F23" s="8" t="s">
        <v>88</v>
      </c>
      <c r="G23" s="8" t="s">
        <v>88</v>
      </c>
      <c r="H23" s="7">
        <v>55.19</v>
      </c>
      <c r="I23" s="7">
        <f t="shared" si="2"/>
        <v>55.19</v>
      </c>
      <c r="J23" s="9">
        <v>39.19</v>
      </c>
      <c r="K23" s="21">
        <v>2.13</v>
      </c>
      <c r="L23" s="21"/>
      <c r="M23" s="22">
        <v>13.87</v>
      </c>
    </row>
    <row r="24" s="3" customFormat="1" ht="146.25" spans="1:13">
      <c r="A24" s="7" t="s">
        <v>95</v>
      </c>
      <c r="B24" s="21" t="s">
        <v>96</v>
      </c>
      <c r="C24" s="7" t="s">
        <v>18</v>
      </c>
      <c r="D24" s="7" t="s">
        <v>97</v>
      </c>
      <c r="E24" s="7" t="s">
        <v>20</v>
      </c>
      <c r="F24" s="8" t="s">
        <v>88</v>
      </c>
      <c r="G24" s="8" t="s">
        <v>88</v>
      </c>
      <c r="H24" s="7">
        <v>71.96</v>
      </c>
      <c r="I24" s="7">
        <f t="shared" si="2"/>
        <v>71.96</v>
      </c>
      <c r="J24" s="9">
        <v>50.96</v>
      </c>
      <c r="K24" s="21">
        <v>2.72</v>
      </c>
      <c r="L24" s="9"/>
      <c r="M24" s="22">
        <v>18.28</v>
      </c>
    </row>
    <row r="25" s="3" customFormat="1" ht="157.5" spans="1:13">
      <c r="A25" s="7" t="s">
        <v>98</v>
      </c>
      <c r="B25" s="21" t="s">
        <v>99</v>
      </c>
      <c r="C25" s="7" t="s">
        <v>18</v>
      </c>
      <c r="D25" s="7" t="s">
        <v>100</v>
      </c>
      <c r="E25" s="7" t="s">
        <v>20</v>
      </c>
      <c r="F25" s="8" t="s">
        <v>88</v>
      </c>
      <c r="G25" s="8" t="s">
        <v>88</v>
      </c>
      <c r="H25" s="7">
        <v>69.8</v>
      </c>
      <c r="I25" s="7">
        <f t="shared" si="2"/>
        <v>69.8</v>
      </c>
      <c r="J25" s="9">
        <v>49.8</v>
      </c>
      <c r="K25" s="21">
        <v>3.358436</v>
      </c>
      <c r="L25" s="21"/>
      <c r="M25" s="22">
        <v>16.641564</v>
      </c>
    </row>
    <row r="26" s="3" customFormat="1" ht="157.5" spans="1:13">
      <c r="A26" s="7" t="s">
        <v>101</v>
      </c>
      <c r="B26" s="21" t="s">
        <v>102</v>
      </c>
      <c r="C26" s="7" t="s">
        <v>18</v>
      </c>
      <c r="D26" s="7" t="s">
        <v>103</v>
      </c>
      <c r="E26" s="7" t="s">
        <v>20</v>
      </c>
      <c r="F26" s="8" t="s">
        <v>88</v>
      </c>
      <c r="G26" s="8" t="s">
        <v>88</v>
      </c>
      <c r="H26" s="7">
        <v>51.54</v>
      </c>
      <c r="I26" s="7">
        <f t="shared" si="2"/>
        <v>51.54</v>
      </c>
      <c r="J26" s="9">
        <v>2.26</v>
      </c>
      <c r="K26" s="21">
        <v>12.2624</v>
      </c>
      <c r="L26" s="21"/>
      <c r="M26" s="22">
        <v>37.0176</v>
      </c>
    </row>
    <row r="27" s="3" customFormat="1" ht="191" customHeight="1" spans="1:13">
      <c r="A27" s="7" t="s">
        <v>104</v>
      </c>
      <c r="B27" s="21" t="s">
        <v>81</v>
      </c>
      <c r="C27" s="7" t="s">
        <v>18</v>
      </c>
      <c r="D27" s="7" t="s">
        <v>105</v>
      </c>
      <c r="E27" s="7" t="s">
        <v>20</v>
      </c>
      <c r="F27" s="8" t="s">
        <v>88</v>
      </c>
      <c r="G27" s="8" t="s">
        <v>88</v>
      </c>
      <c r="H27" s="7">
        <v>59.96</v>
      </c>
      <c r="I27" s="7">
        <f t="shared" si="2"/>
        <v>59.96</v>
      </c>
      <c r="J27" s="2"/>
      <c r="K27" s="21">
        <v>45.5368</v>
      </c>
      <c r="L27" s="21"/>
      <c r="M27" s="9">
        <v>14.4232</v>
      </c>
    </row>
    <row r="28" s="3" customFormat="1" ht="173" customHeight="1" spans="1:13">
      <c r="A28" s="7" t="s">
        <v>106</v>
      </c>
      <c r="B28" s="21" t="s">
        <v>102</v>
      </c>
      <c r="C28" s="7" t="s">
        <v>18</v>
      </c>
      <c r="D28" s="7" t="s">
        <v>107</v>
      </c>
      <c r="E28" s="7" t="s">
        <v>20</v>
      </c>
      <c r="F28" s="7" t="s">
        <v>108</v>
      </c>
      <c r="G28" s="7" t="s">
        <v>108</v>
      </c>
      <c r="H28" s="7">
        <v>290</v>
      </c>
      <c r="I28" s="7">
        <f t="shared" si="2"/>
        <v>290</v>
      </c>
      <c r="J28" s="9">
        <v>290</v>
      </c>
      <c r="K28" s="21"/>
      <c r="L28" s="21"/>
      <c r="M28" s="23"/>
    </row>
    <row r="29" s="3" customFormat="1" ht="99" customHeight="1" spans="1:13">
      <c r="A29" s="7" t="s">
        <v>109</v>
      </c>
      <c r="B29" s="21" t="s">
        <v>81</v>
      </c>
      <c r="C29" s="7" t="s">
        <v>18</v>
      </c>
      <c r="D29" s="7" t="s">
        <v>110</v>
      </c>
      <c r="E29" s="7" t="s">
        <v>20</v>
      </c>
      <c r="F29" s="7" t="s">
        <v>111</v>
      </c>
      <c r="G29" s="7" t="s">
        <v>112</v>
      </c>
      <c r="H29" s="7">
        <v>290</v>
      </c>
      <c r="I29" s="7">
        <f t="shared" si="2"/>
        <v>290</v>
      </c>
      <c r="J29" s="9"/>
      <c r="K29" s="10"/>
      <c r="L29" s="10"/>
      <c r="M29" s="23">
        <v>290</v>
      </c>
    </row>
    <row r="30" s="3" customFormat="1" ht="45" spans="1:13">
      <c r="A30" s="7" t="s">
        <v>113</v>
      </c>
      <c r="B30" s="21" t="s">
        <v>114</v>
      </c>
      <c r="C30" s="7" t="s">
        <v>50</v>
      </c>
      <c r="D30" s="7" t="s">
        <v>115</v>
      </c>
      <c r="E30" s="7" t="s">
        <v>20</v>
      </c>
      <c r="F30" s="7" t="s">
        <v>71</v>
      </c>
      <c r="G30" s="7" t="s">
        <v>71</v>
      </c>
      <c r="H30" s="7">
        <v>996.381</v>
      </c>
      <c r="I30" s="7">
        <f t="shared" si="2"/>
        <v>996.381</v>
      </c>
      <c r="J30" s="17"/>
      <c r="K30" s="19">
        <v>108.650564</v>
      </c>
      <c r="L30" s="18"/>
      <c r="M30" s="24">
        <v>887.730436</v>
      </c>
    </row>
    <row r="31" s="3" customFormat="1" ht="46" customHeight="1" spans="1:13">
      <c r="A31" s="7" t="s">
        <v>116</v>
      </c>
      <c r="B31" s="21" t="s">
        <v>117</v>
      </c>
      <c r="C31" s="7" t="s">
        <v>50</v>
      </c>
      <c r="D31" s="7" t="s">
        <v>118</v>
      </c>
      <c r="E31" s="7" t="s">
        <v>20</v>
      </c>
      <c r="F31" s="7" t="s">
        <v>71</v>
      </c>
      <c r="G31" s="7" t="s">
        <v>71</v>
      </c>
      <c r="H31" s="7">
        <v>63.02</v>
      </c>
      <c r="I31" s="7">
        <f t="shared" si="2"/>
        <v>63.02</v>
      </c>
      <c r="J31" s="17">
        <v>24.195935</v>
      </c>
      <c r="K31" s="19">
        <v>21.480961</v>
      </c>
      <c r="L31" s="18"/>
      <c r="M31" s="24">
        <v>17.343104</v>
      </c>
    </row>
    <row r="32" s="3" customFormat="1" ht="46" customHeight="1" spans="1:13">
      <c r="A32" s="7" t="s">
        <v>119</v>
      </c>
      <c r="B32" s="21" t="s">
        <v>120</v>
      </c>
      <c r="C32" s="7" t="s">
        <v>50</v>
      </c>
      <c r="D32" s="7" t="s">
        <v>121</v>
      </c>
      <c r="E32" s="7" t="s">
        <v>20</v>
      </c>
      <c r="F32" s="7" t="s">
        <v>71</v>
      </c>
      <c r="G32" s="7" t="s">
        <v>71</v>
      </c>
      <c r="H32" s="7">
        <v>63.44</v>
      </c>
      <c r="I32" s="7">
        <f t="shared" si="2"/>
        <v>63.44</v>
      </c>
      <c r="J32" s="17">
        <v>19.032</v>
      </c>
      <c r="K32" s="19">
        <v>26.847808</v>
      </c>
      <c r="L32" s="18"/>
      <c r="M32" s="25">
        <v>17.560192</v>
      </c>
    </row>
    <row r="33" s="3" customFormat="1" ht="46" customHeight="1" spans="1:13">
      <c r="A33" s="7" t="s">
        <v>122</v>
      </c>
      <c r="B33" s="21" t="s">
        <v>123</v>
      </c>
      <c r="C33" s="7" t="s">
        <v>50</v>
      </c>
      <c r="D33" s="7" t="s">
        <v>124</v>
      </c>
      <c r="E33" s="7" t="s">
        <v>20</v>
      </c>
      <c r="F33" s="7" t="s">
        <v>71</v>
      </c>
      <c r="G33" s="7" t="s">
        <v>71</v>
      </c>
      <c r="H33" s="7">
        <v>56.4</v>
      </c>
      <c r="I33" s="7">
        <f t="shared" si="2"/>
        <v>56.4</v>
      </c>
      <c r="J33" s="17">
        <v>16.92</v>
      </c>
      <c r="K33" s="19">
        <v>24.00384</v>
      </c>
      <c r="L33" s="18"/>
      <c r="M33" s="25">
        <v>15.47616</v>
      </c>
    </row>
    <row r="34" s="3" customFormat="1" ht="46" customHeight="1" spans="1:13">
      <c r="A34" s="7" t="s">
        <v>125</v>
      </c>
      <c r="B34" s="21" t="s">
        <v>120</v>
      </c>
      <c r="C34" s="7" t="s">
        <v>50</v>
      </c>
      <c r="D34" s="7" t="s">
        <v>126</v>
      </c>
      <c r="E34" s="7" t="s">
        <v>20</v>
      </c>
      <c r="F34" s="7" t="s">
        <v>71</v>
      </c>
      <c r="G34" s="7" t="s">
        <v>71</v>
      </c>
      <c r="H34" s="7">
        <v>23.54</v>
      </c>
      <c r="I34" s="7">
        <f t="shared" si="2"/>
        <v>23.54</v>
      </c>
      <c r="J34" s="17">
        <v>10.842</v>
      </c>
      <c r="K34" s="19">
        <v>6.445776</v>
      </c>
      <c r="L34" s="18">
        <v>2.02300000000002</v>
      </c>
      <c r="M34" s="25">
        <v>4.229224</v>
      </c>
    </row>
    <row r="35" s="3" customFormat="1" ht="46" customHeight="1" spans="1:13">
      <c r="A35" s="7" t="s">
        <v>127</v>
      </c>
      <c r="B35" s="21" t="s">
        <v>128</v>
      </c>
      <c r="C35" s="7" t="s">
        <v>50</v>
      </c>
      <c r="D35" s="7" t="s">
        <v>129</v>
      </c>
      <c r="E35" s="7" t="s">
        <v>20</v>
      </c>
      <c r="F35" s="7" t="s">
        <v>71</v>
      </c>
      <c r="G35" s="7" t="s">
        <v>71</v>
      </c>
      <c r="H35" s="7">
        <v>25.85</v>
      </c>
      <c r="I35" s="7">
        <f t="shared" si="2"/>
        <v>25.85</v>
      </c>
      <c r="J35" s="17">
        <v>0.320599999999985</v>
      </c>
      <c r="K35" s="19">
        <v>18.6074</v>
      </c>
      <c r="L35" s="18"/>
      <c r="M35" s="25">
        <v>6.922</v>
      </c>
    </row>
    <row r="36" s="3" customFormat="1" ht="46" customHeight="1" spans="1:13">
      <c r="A36" s="7" t="s">
        <v>130</v>
      </c>
      <c r="B36" s="21" t="s">
        <v>131</v>
      </c>
      <c r="C36" s="7" t="s">
        <v>50</v>
      </c>
      <c r="D36" s="7" t="s">
        <v>132</v>
      </c>
      <c r="E36" s="7" t="s">
        <v>20</v>
      </c>
      <c r="F36" s="7" t="s">
        <v>71</v>
      </c>
      <c r="G36" s="7" t="s">
        <v>71</v>
      </c>
      <c r="H36" s="7">
        <v>31.86</v>
      </c>
      <c r="I36" s="7">
        <f t="shared" si="2"/>
        <v>31.86</v>
      </c>
      <c r="J36" s="17">
        <v>9.558</v>
      </c>
      <c r="K36" s="19">
        <v>13.712544</v>
      </c>
      <c r="L36" s="18"/>
      <c r="M36" s="25">
        <v>8.589456</v>
      </c>
    </row>
    <row r="37" s="3" customFormat="1" ht="46" customHeight="1" spans="1:13">
      <c r="A37" s="7" t="s">
        <v>133</v>
      </c>
      <c r="B37" s="21" t="s">
        <v>134</v>
      </c>
      <c r="C37" s="7" t="s">
        <v>50</v>
      </c>
      <c r="D37" s="7" t="s">
        <v>135</v>
      </c>
      <c r="E37" s="7" t="s">
        <v>20</v>
      </c>
      <c r="F37" s="7" t="s">
        <v>71</v>
      </c>
      <c r="G37" s="7" t="s">
        <v>71</v>
      </c>
      <c r="H37" s="7">
        <v>35.22</v>
      </c>
      <c r="I37" s="7">
        <f t="shared" si="2"/>
        <v>35.22</v>
      </c>
      <c r="J37" s="17">
        <v>9.8322</v>
      </c>
      <c r="K37" s="19">
        <v>15.7266</v>
      </c>
      <c r="L37" s="18"/>
      <c r="M37" s="25">
        <v>9.6612</v>
      </c>
    </row>
    <row r="38" s="3" customFormat="1" ht="46" customHeight="1" spans="1:13">
      <c r="A38" s="7" t="s">
        <v>136</v>
      </c>
      <c r="B38" s="21" t="s">
        <v>137</v>
      </c>
      <c r="C38" s="7" t="s">
        <v>50</v>
      </c>
      <c r="D38" s="7" t="s">
        <v>138</v>
      </c>
      <c r="E38" s="7" t="s">
        <v>20</v>
      </c>
      <c r="F38" s="7" t="s">
        <v>71</v>
      </c>
      <c r="G38" s="7" t="s">
        <v>71</v>
      </c>
      <c r="H38" s="7">
        <v>34.54</v>
      </c>
      <c r="I38" s="7">
        <f t="shared" si="2"/>
        <v>34.54</v>
      </c>
      <c r="J38" s="17">
        <v>10.8322</v>
      </c>
      <c r="K38" s="19">
        <v>14.1978</v>
      </c>
      <c r="L38" s="18"/>
      <c r="M38" s="25">
        <v>9.51</v>
      </c>
    </row>
    <row r="39" s="3" customFormat="1" ht="46" customHeight="1" spans="1:13">
      <c r="A39" s="7" t="s">
        <v>139</v>
      </c>
      <c r="B39" s="21" t="s">
        <v>140</v>
      </c>
      <c r="C39" s="7" t="s">
        <v>50</v>
      </c>
      <c r="D39" s="7" t="s">
        <v>141</v>
      </c>
      <c r="E39" s="7" t="s">
        <v>20</v>
      </c>
      <c r="F39" s="7" t="s">
        <v>71</v>
      </c>
      <c r="G39" s="7" t="s">
        <v>71</v>
      </c>
      <c r="H39" s="7">
        <v>52.194</v>
      </c>
      <c r="I39" s="7">
        <f t="shared" si="2"/>
        <v>52.194</v>
      </c>
      <c r="J39" s="17"/>
      <c r="K39" s="19">
        <v>37.70528</v>
      </c>
      <c r="L39" s="18"/>
      <c r="M39" s="25">
        <v>14.48872</v>
      </c>
    </row>
    <row r="40" s="3" customFormat="1" ht="46" customHeight="1" spans="1:13">
      <c r="A40" s="7" t="s">
        <v>142</v>
      </c>
      <c r="B40" s="21" t="s">
        <v>143</v>
      </c>
      <c r="C40" s="7" t="s">
        <v>50</v>
      </c>
      <c r="D40" s="7" t="s">
        <v>144</v>
      </c>
      <c r="E40" s="7" t="s">
        <v>20</v>
      </c>
      <c r="F40" s="7" t="s">
        <v>71</v>
      </c>
      <c r="G40" s="7" t="s">
        <v>71</v>
      </c>
      <c r="H40" s="7">
        <v>43.826</v>
      </c>
      <c r="I40" s="7">
        <f t="shared" si="2"/>
        <v>43.826</v>
      </c>
      <c r="J40" s="17"/>
      <c r="K40" s="19"/>
      <c r="L40" s="18">
        <v>43.826</v>
      </c>
      <c r="M40" s="24"/>
    </row>
    <row r="41" s="3" customFormat="1" ht="46" customHeight="1" spans="1:13">
      <c r="A41" s="7" t="s">
        <v>145</v>
      </c>
      <c r="B41" s="7" t="s">
        <v>146</v>
      </c>
      <c r="C41" s="7" t="s">
        <v>50</v>
      </c>
      <c r="D41" s="7" t="s">
        <v>147</v>
      </c>
      <c r="E41" s="7" t="s">
        <v>20</v>
      </c>
      <c r="F41" s="7" t="s">
        <v>71</v>
      </c>
      <c r="G41" s="7" t="s">
        <v>71</v>
      </c>
      <c r="H41" s="7">
        <v>16.89</v>
      </c>
      <c r="I41" s="7">
        <f t="shared" si="2"/>
        <v>16.89</v>
      </c>
      <c r="J41" s="17"/>
      <c r="K41" s="19"/>
      <c r="L41" s="18">
        <v>16.89</v>
      </c>
      <c r="M41" s="24"/>
    </row>
  </sheetData>
  <mergeCells count="11">
    <mergeCell ref="A1:M1"/>
    <mergeCell ref="H2:M2"/>
    <mergeCell ref="I3:M3"/>
    <mergeCell ref="A2:A4"/>
    <mergeCell ref="B2:B4"/>
    <mergeCell ref="C2:C4"/>
    <mergeCell ref="D2:D4"/>
    <mergeCell ref="E2:E4"/>
    <mergeCell ref="F2:F4"/>
    <mergeCell ref="G2:G4"/>
    <mergeCell ref="H3:H4"/>
  </mergeCells>
  <conditionalFormatting sqref="A29">
    <cfRule type="duplicateValues" dxfId="0" priority="1"/>
  </conditionalFormatting>
  <pageMargins left="0.196527777777778" right="0.196527777777778" top="0.550694444444444" bottom="0.432638888888889" header="0.511805555555556" footer="0.196527777777778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国卿</cp:lastModifiedBy>
  <dcterms:created xsi:type="dcterms:W3CDTF">2018-09-28T13:54:00Z</dcterms:created>
  <cp:lastPrinted>2019-06-24T08:45:00Z</cp:lastPrinted>
  <dcterms:modified xsi:type="dcterms:W3CDTF">2026-01-06T01:52:04Z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11</vt:lpwstr>
  </property>
  <property fmtid="{D5CDD505-2E9C-101B-9397-08002B2CF9AE}" pid="4" name="ICV">
    <vt:lpwstr>93103CF373144954BFC67CA5D3B2FB45</vt:lpwstr>
  </property>
  <property fmtid="{D5CDD505-2E9C-101B-9397-08002B2CF9AE}" pid="5" name="CalculationRule">
    <vt:i4>0</vt:i4>
  </property>
</Properties>
</file>