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workbookView xWindow="480" yWindow="60" windowWidth="8540" windowHeight="597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4"/>
  <c r="B33"/>
  <c r="B32"/>
  <c r="B31"/>
  <c r="B30"/>
  <c r="B29"/>
  <c r="B28"/>
  <c r="B27"/>
  <c r="B26"/>
  <c r="B25"/>
  <c r="B24"/>
  <c r="B23"/>
  <c r="B22"/>
  <c r="B21"/>
  <c r="B20"/>
  <c r="B19"/>
  <c r="B17"/>
  <c r="B16"/>
  <c r="B15"/>
  <c r="B14"/>
  <c r="B13"/>
  <c r="B12"/>
  <c r="B11"/>
  <c r="B8"/>
  <c r="B10"/>
  <c r="B9"/>
  <c r="B6"/>
  <c r="B5"/>
  <c r="B4"/>
  <c r="B17" i="15"/>
  <c r="B16"/>
  <c r="B15"/>
  <c r="B10"/>
  <c r="B9"/>
  <c r="B8"/>
  <c r="B7"/>
  <c r="B6"/>
  <c r="D5" i="8"/>
  <c r="I53" i="7"/>
  <c r="D5"/>
  <c r="D5" i="6"/>
  <c r="B21" i="2"/>
  <c r="B5"/>
  <c r="Z38" i="1"/>
  <c r="N38"/>
  <c r="J38"/>
  <c r="B24"/>
  <c r="AB23"/>
  <c r="AB38"/>
  <c r="AA23"/>
  <c r="AA38"/>
  <c r="Z23"/>
  <c r="Y23"/>
  <c r="Y38"/>
  <c r="X23"/>
  <c r="X38"/>
  <c r="W23"/>
  <c r="W38"/>
  <c r="V23"/>
  <c r="V38"/>
  <c r="U23"/>
  <c r="U38"/>
  <c r="T23"/>
  <c r="T38"/>
  <c r="S23"/>
  <c r="S38"/>
  <c r="R23"/>
  <c r="R38"/>
  <c r="Q23"/>
  <c r="Q38"/>
  <c r="P23"/>
  <c r="P38"/>
  <c r="O23"/>
  <c r="O38"/>
  <c r="N23"/>
  <c r="M23"/>
  <c r="M38"/>
  <c r="L23"/>
  <c r="L38"/>
  <c r="K23"/>
  <c r="K38"/>
  <c r="J23"/>
  <c r="I23"/>
  <c r="I38"/>
  <c r="H23"/>
  <c r="H38"/>
  <c r="G23"/>
  <c r="G38"/>
  <c r="F23"/>
  <c r="F38"/>
  <c r="E23"/>
  <c r="E38"/>
  <c r="D23"/>
  <c r="D38"/>
  <c r="B15"/>
  <c r="B23"/>
  <c r="B36" i="16"/>
  <c r="B5" i="15"/>
  <c r="B4"/>
  <c r="B14"/>
  <c r="B21"/>
  <c r="B18" i="16"/>
  <c r="B7"/>
  <c r="B35"/>
  <c r="B42"/>
</calcChain>
</file>

<file path=xl/sharedStrings.xml><?xml version="1.0" encoding="utf-8"?>
<sst xmlns="http://schemas.openxmlformats.org/spreadsheetml/2006/main" count="1087" uniqueCount="557">
  <si>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</si>
  <si>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</si>
  <si>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</si>
  <si>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</si>
  <si>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</si>
  <si>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</si>
  <si>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</si>
  <si>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</si>
  <si>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</si>
  <si>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</si>
  <si>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</si>
  <si>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</si>
  <si>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</si>
  <si>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</si>
  <si>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</si>
  <si>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</si>
  <si>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</si>
  <si>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</si>
  <si>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</si>
  <si>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</si>
  <si>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</si>
  <si>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</si>
  <si>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</si>
  <si>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</si>
  <si>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</si>
  <si>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</si>
  <si>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</si>
  <si>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</si>
  <si>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</si>
  <si>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</si>
  <si>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</si>
  <si>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</si>
  <si>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</si>
  <si>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</si>
  <si>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</si>
  <si>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</si>
  <si>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</si>
  <si>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</si>
  <si>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</si>
  <si>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</si>
  <si>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</si>
  <si>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</si>
  <si>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</si>
  <si>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</si>
  <si>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</si>
  <si>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</si>
  <si>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</si>
  <si>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</si>
  <si>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</si>
  <si>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</si>
  <si>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</si>
  <si>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</si>
  <si>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</si>
  <si>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</si>
  <si>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</si>
  <si>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</si>
  <si>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</si>
  <si>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</si>
  <si>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</si>
  <si>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</si>
  <si>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</si>
  <si>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</si>
  <si>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</si>
  <si>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</si>
  <si>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</si>
  <si>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</si>
  <si>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</si>
  <si>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</si>
  <si>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</si>
  <si>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</si>
  <si>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</si>
  <si>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</si>
  <si>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</si>
  <si>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</si>
  <si>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</si>
  <si>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</si>
  <si>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</si>
  <si>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</si>
  <si>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</si>
  <si>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</si>
  <si>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</si>
  <si>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</si>
  <si>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</si>
  <si>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</si>
  <si>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</si>
  <si>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</si>
  <si>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</si>
  <si>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</si>
  <si>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</si>
  <si>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</si>
  <si>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</si>
  <si>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</si>
  <si>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</si>
  <si>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</si>
  <si>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</si>
  <si>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</si>
  <si>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</si>
  <si>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</si>
  <si>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</si>
  <si>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</si>
  <si>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</si>
  <si>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</si>
  <si>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</si>
  <si>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</si>
  <si>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</si>
  <si>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</si>
  <si>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</si>
  <si>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</si>
  <si>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</si>
  <si>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</si>
  <si>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中国人民政治协商会议河南省延津县委员会小计</t>
  </si>
  <si>
    <t>201</t>
  </si>
  <si>
    <t>02</t>
  </si>
  <si>
    <t>01</t>
  </si>
  <si>
    <t>101002</t>
  </si>
  <si>
    <t>中国人民政治协商会议河南省延津县委员会</t>
  </si>
  <si>
    <t>2010201  行政运行</t>
  </si>
  <si>
    <t>04</t>
  </si>
  <si>
    <t>2010204  政协会议</t>
  </si>
  <si>
    <t>05</t>
  </si>
  <si>
    <t>2010205  委员视察</t>
  </si>
  <si>
    <t>06</t>
  </si>
  <si>
    <t>2010206  参政议政</t>
  </si>
  <si>
    <t>99</t>
  </si>
  <si>
    <t>2010299  其他政协事务支出</t>
  </si>
  <si>
    <t>208</t>
  </si>
  <si>
    <t>2080505  机关事业单位基本养老保险缴费支出</t>
  </si>
  <si>
    <t>2089901  其他社会保障和就业支出</t>
  </si>
  <si>
    <t>210</t>
  </si>
  <si>
    <t>11</t>
  </si>
  <si>
    <t>2101101  行政单位医疗</t>
  </si>
  <si>
    <t>部门财政拨款收支总体情况表</t>
  </si>
  <si>
    <t>一、一般公共预算（含财政结余）</t>
  </si>
  <si>
    <t>240.45</t>
  </si>
  <si>
    <t>一、一般公共服务支出</t>
  </si>
  <si>
    <t>223.86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</si>
  <si>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</si>
  <si>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</si>
  <si>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</si>
  <si>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</si>
  <si>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</si>
  <si>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</si>
  <si>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</si>
  <si>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</si>
  <si>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</si>
  <si>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12.79</t>
  </si>
  <si>
    <t>十、卫生健康支出</t>
  </si>
  <si>
    <t>3.8</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</si>
  <si>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</si>
  <si>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</si>
  <si>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</si>
  <si>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</si>
  <si>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</si>
  <si>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</si>
  <si>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</si>
  <si>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</si>
  <si>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</si>
  <si>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</si>
  <si>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</si>
  <si>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</si>
  <si>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</si>
  <si>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</si>
  <si>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</si>
  <si>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</si>
  <si>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</si>
  <si>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</si>
  <si>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</si>
  <si>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</si>
  <si>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</si>
  <si>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</si>
  <si>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</si>
  <si>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</si>
  <si>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</si>
  <si>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</si>
  <si>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</si>
  <si>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</si>
  <si>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</si>
  <si>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</si>
  <si>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</si>
  <si>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</si>
  <si>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</si>
  <si>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</si>
  <si>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</si>
  <si>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</si>
  <si>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</si>
  <si>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</si>
  <si>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</si>
  <si>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</si>
  <si>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</si>
  <si>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</si>
  <si>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</si>
  <si>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</si>
  <si>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</si>
  <si>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</si>
  <si>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</si>
  <si>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50205</t>
  </si>
  <si>
    <t xml:space="preserve">        助学金</t>
  </si>
  <si>
    <t>公务接待费</t>
  </si>
  <si>
    <t>50206</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</si>
  <si>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</si>
  <si>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</si>
  <si>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</si>
  <si>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</si>
  <si>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</si>
  <si>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</si>
  <si>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</si>
  <si>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</si>
  <si>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</si>
  <si>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</si>
  <si>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</si>
  <si>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</si>
  <si>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</si>
  <si>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</si>
  <si>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</si>
  <si>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</si>
  <si>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</si>
  <si>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</si>
  <si>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</si>
  <si>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</si>
  <si>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</si>
  <si>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</si>
  <si>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</si>
  <si>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</si>
  <si>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50306</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</si>
  <si>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</si>
  <si>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</si>
  <si>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</si>
  <si>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</si>
  <si>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</si>
  <si>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</si>
  <si>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</si>
  <si>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</si>
  <si>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</si>
  <si>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</si>
  <si>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</si>
  <si>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</si>
  <si>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</si>
  <si>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</si>
  <si>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</si>
  <si>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</si>
  <si>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</si>
  <si>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</si>
  <si>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</si>
  <si>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</si>
  <si>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</si>
  <si>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</si>
  <si>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</si>
  <si>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</si>
  <si>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</si>
  <si>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</si>
  <si>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</si>
  <si>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</si>
  <si>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</si>
  <si>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</si>
  <si>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</si>
  <si>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</si>
  <si>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</si>
  <si>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</si>
  <si>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</si>
  <si>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</si>
  <si>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</si>
  <si>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</si>
  <si>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</si>
  <si>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</si>
  <si>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</si>
  <si>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</si>
  <si>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</si>
  <si>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</si>
  <si>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</si>
  <si>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</si>
  <si>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</si>
  <si>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</si>
  <si>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</si>
  <si>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</si>
  <si>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</si>
  <si>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</si>
  <si>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</si>
  <si>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</si>
  <si>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</si>
  <si>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</si>
  <si>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</si>
  <si>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</si>
  <si>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</si>
  <si>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</si>
  <si>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</si>
  <si>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</si>
  <si>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</si>
  <si>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</si>
  <si>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</si>
  <si>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</si>
  <si>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</si>
  <si>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</si>
  <si>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</si>
  <si>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</si>
  <si>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</si>
  <si>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</si>
  <si>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</si>
  <si>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</si>
  <si>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</si>
  <si>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</si>
  <si>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</si>
  <si>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</si>
  <si>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</si>
  <si>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</si>
  <si>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</si>
  <si>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</si>
  <si>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</si>
  <si>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</si>
  <si>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</si>
  <si>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</si>
  <si>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</si>
  <si>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</si>
  <si>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</si>
  <si>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</si>
  <si>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</si>
  <si>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</si>
  <si>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</si>
  <si>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30215</t>
  </si>
  <si>
    <t xml:space="preserve">      地上附着物和青苗补偿</t>
  </si>
  <si>
    <t>30216</t>
  </si>
  <si>
    <t xml:space="preserve">      拆迁补偿</t>
  </si>
  <si>
    <t>30217</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</si>
  <si>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</si>
  <si>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</si>
  <si>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</si>
  <si>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</si>
  <si>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</si>
  <si>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</si>
  <si>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</si>
  <si>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</si>
  <si>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</si>
  <si>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</si>
  <si>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</si>
  <si>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</si>
  <si>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</si>
  <si>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</si>
  <si>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</si>
  <si>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</si>
  <si>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</si>
  <si>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</si>
  <si>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</si>
  <si>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</si>
  <si>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</si>
  <si>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</si>
  <si>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</si>
  <si>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</si>
  <si>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</si>
  <si>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</si>
  <si>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</si>
  <si>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</si>
  <si>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</si>
  <si>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</si>
  <si>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</si>
  <si>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</si>
  <si>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</si>
  <si>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</si>
  <si>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</si>
  <si>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</si>
  <si>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</si>
  <si>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</si>
  <si>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</si>
  <si>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</si>
  <si>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</si>
  <si>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</si>
  <si>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</si>
  <si>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</si>
  <si>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</si>
  <si>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</si>
  <si>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</si>
  <si>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</si>
  <si>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</si>
  <si>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</si>
  <si>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</si>
  <si>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</si>
  <si>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</si>
  <si>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</si>
  <si>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</si>
  <si>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</si>
  <si>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</si>
  <si>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</si>
  <si>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</si>
  <si>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</si>
  <si>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</si>
  <si>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</si>
  <si>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</si>
  <si>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</si>
  <si>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</si>
  <si>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</si>
  <si>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</si>
  <si>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</si>
  <si>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</si>
  <si>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</si>
  <si>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</si>
  <si>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</si>
  <si>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</si>
  <si>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</si>
  <si>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</si>
  <si>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</si>
  <si>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</si>
  <si>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</si>
  <si>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</si>
  <si>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</si>
  <si>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</si>
  <si>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</si>
  <si>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</si>
  <si>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</si>
  <si>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</si>
  <si>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</si>
  <si>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</si>
  <si>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</si>
  <si>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</si>
  <si>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</si>
  <si>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</si>
  <si>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</si>
  <si>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</si>
  <si>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</si>
  <si>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</si>
  <si>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参政议政</t>
  </si>
  <si>
    <t>政协委员履行政治协商、民主监督、参政议政职能，每年须协调各专门委员会及委员实施专题调研活动。需调研活动经费12万元。</t>
  </si>
  <si>
    <t>组织协调各专门委员会及委员实施专题调研活动并形成有情况、有分析、有建议的调研报告</t>
  </si>
  <si>
    <t>10.2</t>
  </si>
  <si>
    <t>驻村交通补</t>
  </si>
  <si>
    <t>驻村干部工作积极性提高</t>
  </si>
  <si>
    <t>2.16</t>
  </si>
  <si>
    <t>驻村专项经费</t>
  </si>
  <si>
    <t>1.5</t>
  </si>
  <si>
    <t>文史资料印刷</t>
  </si>
  <si>
    <t>文史资料征集、核实、编审、印刷、发行等工作，需经费6万元</t>
  </si>
  <si>
    <t>每个年度内完成政协文史资料编审、征集、印刷</t>
  </si>
  <si>
    <t>5.1</t>
  </si>
  <si>
    <t>市级文明单位</t>
  </si>
  <si>
    <t>市级文明单位经费7.92万元</t>
  </si>
  <si>
    <t>社会精神文明不断提高</t>
  </si>
  <si>
    <t>7.92</t>
  </si>
  <si>
    <t>生活补助（第一书记）</t>
  </si>
  <si>
    <t>1.8</t>
  </si>
  <si>
    <t>光纤租赁费</t>
  </si>
  <si>
    <t>光纤使用费每年1.23万元</t>
  </si>
  <si>
    <t>提高信息传递、网络更畅通</t>
  </si>
  <si>
    <t>1.23</t>
  </si>
  <si>
    <t>机关运行经费</t>
  </si>
  <si>
    <t>保障机关各项工作正常开展</t>
  </si>
  <si>
    <t>58.65</t>
  </si>
  <si>
    <t>委员视察</t>
  </si>
  <si>
    <t>政协委员履行政治协商、民主监督、参政议政职能，每年必须组织政协委员进行专项视察活动。需委员视察活动经费12.38万元</t>
  </si>
  <si>
    <t>每个年度内完成政协委员视察活动</t>
  </si>
  <si>
    <t>12.38</t>
  </si>
  <si>
    <t>专项经费（第一书记）</t>
  </si>
  <si>
    <t>增加积极性</t>
  </si>
  <si>
    <t>0.5</t>
  </si>
  <si>
    <t>政协会议</t>
  </si>
  <si>
    <t>政协委员履行政治协商、民主监督、参政议政职能，每年必须召开一次政协全会、四次政协常委会，共需财政资金24.65万元</t>
  </si>
  <si>
    <t>圆满完成会议的召开</t>
  </si>
  <si>
    <t>24.65</t>
  </si>
  <si>
    <t>驻村生活补助</t>
  </si>
  <si>
    <t>5.4</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</si>
  <si>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</si>
  <si>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</si>
  <si>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</si>
  <si>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</si>
  <si>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</si>
  <si>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</si>
  <si>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</si>
  <si>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</si>
  <si>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</si>
  <si>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</si>
  <si>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</si>
  <si>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</si>
  <si>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</si>
  <si>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</si>
  <si>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</si>
  <si>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</si>
  <si>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</si>
  <si>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</si>
  <si>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</si>
  <si>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</si>
  <si>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</si>
  <si>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</si>
  <si>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</si>
  <si>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</si>
  <si>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</si>
  <si>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</si>
  <si>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</si>
  <si>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</si>
  <si>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</si>
  <si>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</si>
  <si>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</si>
  <si>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</si>
  <si>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</si>
  <si>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</si>
  <si>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</si>
  <si>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</si>
  <si>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</si>
  <si>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</si>
  <si>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</si>
  <si>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</si>
  <si>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</si>
  <si>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</si>
  <si>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</si>
  <si>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</si>
  <si>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</si>
  <si>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</si>
  <si>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</si>
  <si>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</si>
  <si>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</si>
  <si>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</si>
  <si>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</si>
  <si>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</si>
  <si>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</si>
  <si>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</si>
  <si>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</si>
  <si>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</si>
  <si>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</si>
  <si>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</si>
  <si>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</si>
  <si>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</si>
  <si>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</si>
  <si>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</si>
  <si>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</si>
  <si>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</si>
  <si>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</si>
  <si>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</si>
  <si>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</si>
  <si>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</si>
  <si>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</si>
  <si>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</si>
  <si>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</si>
  <si>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</si>
  <si>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</si>
  <si>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</si>
  <si>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</si>
  <si>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</si>
  <si>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</si>
  <si>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</si>
  <si>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</si>
  <si>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</si>
  <si>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</si>
  <si>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</si>
  <si>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</si>
  <si>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</si>
  <si>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</si>
  <si>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</si>
  <si>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</si>
  <si>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</si>
  <si>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</si>
  <si>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</si>
  <si>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</si>
  <si>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</si>
  <si>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</si>
  <si>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</si>
  <si>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</si>
  <si>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部门名称：延津县政协</t>
  </si>
  <si>
    <t>部门名称：延津县政协</t>
    <phoneticPr fontId="1" type="noConversion"/>
  </si>
  <si>
    <t>部门名称：延津县政协</t>
    <phoneticPr fontId="1" type="noConversion"/>
  </si>
  <si>
    <t>部门名称：延津县政协</t>
    <phoneticPr fontId="1" type="noConversion"/>
  </si>
  <si>
    <t>部门名称：延津县政协</t>
    <phoneticPr fontId="1" type="noConversion"/>
  </si>
  <si>
    <t>2020年预算</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</si>
</sst>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3">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horizontal="right" vertical="center" wrapText="1"/>
    </xf>
    <xf numFmtId="2" fontId="21"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5" xfId="0" applyFont="1" applyFill="1" applyBorder="1" applyAlignment="1">
      <alignment horizontal="center" vertical="center" wrapText="1"/>
    </xf>
    <xf numFmtId="4" fontId="4" fillId="5" borderId="7"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4" fontId="1" fillId="0" borderId="11" xfId="0" applyNumberFormat="1" applyFont="1" applyBorder="1" applyAlignment="1">
      <alignment horizontal="center" vertical="center" wrapText="1"/>
    </xf>
    <xf numFmtId="4" fontId="2" fillId="0" borderId="11" xfId="0" applyNumberFormat="1" applyFont="1" applyBorder="1" applyAlignment="1">
      <alignment horizontal="left" wrapText="1"/>
    </xf>
    <xf numFmtId="4" fontId="3" fillId="0" borderId="11"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5" xfId="0" applyFont="1" applyBorder="1" applyAlignment="1">
      <alignment horizontal="right" vertical="center" wrapText="1"/>
    </xf>
    <xf numFmtId="4" fontId="2" fillId="0" borderId="7"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5" xfId="0" applyFont="1" applyBorder="1" applyAlignment="1">
      <alignment horizontal="left" wrapText="1"/>
    </xf>
    <xf numFmtId="4" fontId="5" fillId="2" borderId="6" xfId="0" applyNumberFormat="1" applyFont="1" applyFill="1" applyBorder="1" applyAlignment="1">
      <alignment horizontal="left" wrapText="1"/>
    </xf>
    <xf numFmtId="4" fontId="5" fillId="2" borderId="7" xfId="0" applyNumberFormat="1" applyFont="1" applyFill="1" applyBorder="1" applyAlignment="1">
      <alignment horizontal="left" wrapText="1"/>
    </xf>
    <xf numFmtId="4" fontId="5" fillId="0" borderId="5" xfId="0" applyNumberFormat="1" applyFont="1" applyBorder="1" applyAlignment="1">
      <alignment horizontal="right" vertical="center" wrapText="1"/>
    </xf>
    <xf numFmtId="4" fontId="5" fillId="2" borderId="6" xfId="0" applyNumberFormat="1" applyFont="1" applyFill="1" applyBorder="1" applyAlignment="1">
      <alignment horizontal="right" vertical="center" wrapText="1"/>
    </xf>
    <xf numFmtId="4" fontId="5" fillId="2" borderId="7" xfId="0" applyNumberFormat="1" applyFont="1" applyFill="1" applyBorder="1" applyAlignment="1">
      <alignment horizontal="right"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8" xfId="0" applyNumberFormat="1" applyFont="1" applyBorder="1" applyAlignment="1">
      <alignment horizontal="right" vertical="center" wrapText="1"/>
    </xf>
    <xf numFmtId="4" fontId="5" fillId="0" borderId="9"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10" xfId="0" applyFont="1" applyBorder="1" applyAlignment="1">
      <alignment horizontal="center" vertical="center" wrapText="1"/>
    </xf>
    <xf numFmtId="4" fontId="7" fillId="0" borderId="1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0" fontId="10" fillId="0" borderId="10" xfId="0" applyFont="1" applyBorder="1" applyAlignment="1">
      <alignment horizontal="center" vertical="center" wrapText="1"/>
    </xf>
    <xf numFmtId="1" fontId="4" fillId="0" borderId="11"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2" fillId="0" borderId="2" xfId="0" applyFont="1" applyBorder="1" applyAlignment="1">
      <alignment horizontal="left"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left" vertical="center" wrapText="1"/>
    </xf>
    <xf numFmtId="0" fontId="13"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tabSelected="1" topLeftCell="A13" workbookViewId="0">
      <selection activeCell="B19" sqref="B19"/>
    </sheetView>
    <sheetView tabSelected="1" workbookViewId="1">
      <selection activeCell="B9" sqref="B9"/>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1" t="s">
        <v>0</v>
      </c>
      <c r="B1" s="112"/>
      <c r="C1" s="112"/>
      <c r="D1" s="112"/>
      <c r="E1" s="112"/>
      <c r="F1" s="112"/>
      <c r="G1" s="112"/>
      <c r="H1" s="112"/>
      <c r="I1" s="112"/>
      <c r="J1" s="112"/>
      <c r="K1" s="112"/>
      <c r="L1" s="113"/>
      <c r="M1" s="114"/>
      <c r="N1" s="114"/>
      <c r="O1" s="114"/>
      <c r="P1" s="114"/>
      <c r="Q1" s="114"/>
      <c r="R1" s="114"/>
      <c r="S1" s="114"/>
      <c r="T1" s="114"/>
      <c r="U1" s="114"/>
      <c r="V1" s="114"/>
      <c r="W1" s="114"/>
      <c r="X1" s="114"/>
      <c r="Y1" s="114"/>
      <c r="Z1" s="114"/>
      <c r="AA1" s="114"/>
      <c r="AB1" s="115"/>
      <c r="AC1" s="2"/>
    </row>
    <row r="2" spans="1:29" ht="15" customHeight="1">
      <c r="A2" s="3" t="s">
        <v>552</v>
      </c>
      <c r="B2" s="109"/>
      <c r="C2" s="110"/>
      <c r="D2" s="4"/>
      <c r="E2" s="4"/>
      <c r="F2" s="4"/>
      <c r="G2" s="5"/>
      <c r="H2" s="5"/>
      <c r="I2" s="5"/>
      <c r="J2" s="116"/>
      <c r="K2" s="117"/>
      <c r="L2" s="5"/>
      <c r="M2" s="6"/>
      <c r="N2" s="6"/>
      <c r="O2" s="6"/>
      <c r="P2" s="6"/>
      <c r="Q2" s="6"/>
      <c r="R2" s="6"/>
      <c r="S2" s="6"/>
      <c r="T2" s="6"/>
      <c r="U2" s="6"/>
      <c r="V2" s="6"/>
      <c r="W2" s="6"/>
      <c r="X2" s="6"/>
      <c r="Y2" s="6"/>
      <c r="Z2" s="6"/>
      <c r="AA2" s="6"/>
      <c r="AB2" s="7" t="s">
        <v>1</v>
      </c>
      <c r="AC2" s="2"/>
    </row>
    <row r="3" spans="1:29" ht="18" customHeight="1">
      <c r="A3" s="107" t="s">
        <v>2</v>
      </c>
      <c r="B3" s="108"/>
      <c r="C3" s="107" t="s">
        <v>3</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
    </row>
    <row r="4" spans="1:29" ht="18" customHeight="1">
      <c r="A4" s="107" t="s">
        <v>4</v>
      </c>
      <c r="B4" s="107" t="s">
        <v>556</v>
      </c>
      <c r="C4" s="107" t="s">
        <v>4</v>
      </c>
      <c r="D4" s="107" t="s">
        <v>6</v>
      </c>
      <c r="E4" s="108"/>
      <c r="F4" s="108"/>
      <c r="G4" s="108"/>
      <c r="H4" s="108"/>
      <c r="I4" s="108"/>
      <c r="J4" s="108"/>
      <c r="K4" s="108"/>
      <c r="L4" s="108"/>
      <c r="M4" s="108"/>
      <c r="N4" s="108"/>
      <c r="O4" s="108"/>
      <c r="P4" s="108"/>
      <c r="Q4" s="108"/>
      <c r="R4" s="108"/>
      <c r="S4" s="108"/>
      <c r="T4" s="108"/>
      <c r="U4" s="108"/>
      <c r="V4" s="108"/>
      <c r="W4" s="108"/>
      <c r="X4" s="108"/>
      <c r="Y4" s="108"/>
      <c r="Z4" s="108"/>
      <c r="AA4" s="108"/>
      <c r="AB4" s="108"/>
      <c r="AC4" s="1"/>
    </row>
    <row r="5" spans="1:29" ht="45.75" customHeight="1">
      <c r="A5" s="108"/>
      <c r="B5" s="108"/>
      <c r="C5" s="108"/>
      <c r="D5" s="107" t="s">
        <v>7</v>
      </c>
      <c r="E5" s="105" t="s">
        <v>8</v>
      </c>
      <c r="F5" s="106"/>
      <c r="G5" s="106"/>
      <c r="H5" s="106"/>
      <c r="I5" s="106"/>
      <c r="J5" s="106"/>
      <c r="K5" s="106"/>
      <c r="L5" s="105" t="s">
        <v>9</v>
      </c>
      <c r="M5" s="106"/>
      <c r="N5" s="106"/>
      <c r="O5" s="106"/>
      <c r="P5" s="106"/>
      <c r="Q5" s="105" t="s">
        <v>10</v>
      </c>
      <c r="R5" s="105" t="s">
        <v>11</v>
      </c>
      <c r="S5" s="105" t="s">
        <v>12</v>
      </c>
      <c r="T5" s="105" t="s">
        <v>13</v>
      </c>
      <c r="U5" s="106"/>
      <c r="V5" s="105" t="s">
        <v>14</v>
      </c>
      <c r="W5" s="106"/>
      <c r="X5" s="105" t="s">
        <v>15</v>
      </c>
      <c r="Y5" s="106"/>
      <c r="Z5" s="105" t="s">
        <v>16</v>
      </c>
      <c r="AA5" s="106"/>
      <c r="AB5" s="105" t="s">
        <v>17</v>
      </c>
      <c r="AC5" s="1"/>
    </row>
    <row r="6" spans="1:29" ht="38.25" customHeight="1">
      <c r="A6" s="108"/>
      <c r="B6" s="108"/>
      <c r="C6" s="108"/>
      <c r="D6" s="108"/>
      <c r="E6" s="10" t="s">
        <v>18</v>
      </c>
      <c r="F6" s="10" t="s">
        <v>19</v>
      </c>
      <c r="G6" s="10" t="s">
        <v>20</v>
      </c>
      <c r="H6" s="10" t="s">
        <v>21</v>
      </c>
      <c r="I6" s="10" t="s">
        <v>22</v>
      </c>
      <c r="J6" s="10" t="s">
        <v>23</v>
      </c>
      <c r="K6" s="8" t="s">
        <v>24</v>
      </c>
      <c r="L6" s="10" t="s">
        <v>25</v>
      </c>
      <c r="M6" s="10" t="s">
        <v>26</v>
      </c>
      <c r="N6" s="10" t="s">
        <v>27</v>
      </c>
      <c r="O6" s="10" t="s">
        <v>23</v>
      </c>
      <c r="P6" s="10" t="s">
        <v>24</v>
      </c>
      <c r="Q6" s="106"/>
      <c r="R6" s="106"/>
      <c r="S6" s="106"/>
      <c r="T6" s="10" t="s">
        <v>28</v>
      </c>
      <c r="U6" s="10" t="s">
        <v>29</v>
      </c>
      <c r="V6" s="10" t="s">
        <v>28</v>
      </c>
      <c r="W6" s="10" t="s">
        <v>29</v>
      </c>
      <c r="X6" s="10" t="s">
        <v>28</v>
      </c>
      <c r="Y6" s="10" t="s">
        <v>29</v>
      </c>
      <c r="Z6" s="10" t="s">
        <v>28</v>
      </c>
      <c r="AA6" s="10" t="s">
        <v>29</v>
      </c>
      <c r="AB6" s="106"/>
      <c r="AC6" s="1"/>
    </row>
    <row r="7" spans="1:29" ht="22.5" customHeight="1">
      <c r="A7" s="8" t="s">
        <v>30</v>
      </c>
      <c r="B7" s="11"/>
      <c r="C7" s="12" t="s">
        <v>31</v>
      </c>
      <c r="D7" s="11">
        <v>108.96</v>
      </c>
      <c r="E7" s="11">
        <v>108.96</v>
      </c>
      <c r="F7" s="11">
        <v>108.96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240.45</v>
      </c>
      <c r="C8" s="13" t="s">
        <v>33</v>
      </c>
      <c r="D8" s="11">
        <v>86.42</v>
      </c>
      <c r="E8" s="11">
        <v>86.42</v>
      </c>
      <c r="F8" s="11">
        <v>86.42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240.45</v>
      </c>
      <c r="C9" s="13" t="s">
        <v>35</v>
      </c>
      <c r="D9" s="11">
        <v>12.57</v>
      </c>
      <c r="E9" s="11">
        <v>12.57</v>
      </c>
      <c r="F9" s="11">
        <v>12.57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9.9700000000000006</v>
      </c>
      <c r="E10" s="11">
        <v>9.9700000000000006</v>
      </c>
      <c r="F10" s="11">
        <v>9.9700000000000006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131.49</v>
      </c>
      <c r="E12" s="11">
        <v>131.49</v>
      </c>
      <c r="F12" s="11">
        <v>131.49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240.45</v>
      </c>
      <c r="C23" s="12" t="s">
        <v>53</v>
      </c>
      <c r="D23" s="11">
        <f t="shared" ref="D23:AB23" si="0">SUM(D7+D12)</f>
        <v>240.45</v>
      </c>
      <c r="E23" s="11">
        <f t="shared" si="0"/>
        <v>240.45</v>
      </c>
      <c r="F23" s="11">
        <f t="shared" si="0"/>
        <v>240.45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240.45</v>
      </c>
      <c r="C38" s="8" t="s">
        <v>64</v>
      </c>
      <c r="D38" s="11">
        <f t="shared" ref="D38:AB38" si="1">D23</f>
        <v>240.45</v>
      </c>
      <c r="E38" s="11">
        <f t="shared" si="1"/>
        <v>240.45</v>
      </c>
      <c r="F38" s="11">
        <f t="shared" si="1"/>
        <v>240.45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8"/>
  <sheetViews>
    <sheetView workbookViewId="0">
      <selection activeCell="A2" sqref="A2:C2"/>
    </sheetView>
    <sheetView workbookViewId="1">
      <selection activeCell="I26" sqref="I26"/>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21" customHeight="1">
      <c r="A1" s="156" t="s">
        <v>456</v>
      </c>
      <c r="B1" s="157"/>
      <c r="C1" s="157"/>
      <c r="D1" s="157"/>
      <c r="E1" s="157"/>
      <c r="F1" s="157"/>
      <c r="G1" s="158"/>
      <c r="H1" s="19"/>
    </row>
    <row r="2" spans="1:8" ht="16.5">
      <c r="A2" s="119" t="s">
        <v>552</v>
      </c>
      <c r="B2" s="159"/>
      <c r="C2" s="160"/>
      <c r="D2" s="79"/>
      <c r="E2" s="79"/>
      <c r="F2" s="79"/>
      <c r="G2" s="79" t="s">
        <v>1</v>
      </c>
    </row>
    <row r="3" spans="1:8" ht="16.5">
      <c r="A3" s="107" t="s">
        <v>413</v>
      </c>
      <c r="B3" s="107" t="s">
        <v>168</v>
      </c>
      <c r="C3" s="107" t="s">
        <v>457</v>
      </c>
      <c r="D3" s="155"/>
      <c r="E3" s="155"/>
      <c r="F3" s="155"/>
      <c r="G3" s="155"/>
    </row>
    <row r="4" spans="1:8" ht="16.5">
      <c r="A4" s="155"/>
      <c r="B4" s="155"/>
      <c r="C4" s="107" t="s">
        <v>7</v>
      </c>
      <c r="D4" s="107" t="s">
        <v>201</v>
      </c>
      <c r="E4" s="107" t="s">
        <v>197</v>
      </c>
      <c r="F4" s="107" t="s">
        <v>458</v>
      </c>
      <c r="G4" s="155"/>
    </row>
    <row r="5" spans="1:8" ht="24">
      <c r="A5" s="155"/>
      <c r="B5" s="155"/>
      <c r="C5" s="155"/>
      <c r="D5" s="155"/>
      <c r="E5" s="155"/>
      <c r="F5" s="8" t="s">
        <v>204</v>
      </c>
      <c r="G5" s="8" t="s">
        <v>459</v>
      </c>
    </row>
    <row r="6" spans="1:8" ht="16.5">
      <c r="A6" s="80">
        <v>1</v>
      </c>
      <c r="B6" s="80">
        <v>2</v>
      </c>
      <c r="C6" s="80">
        <v>4</v>
      </c>
      <c r="D6" s="80">
        <v>5</v>
      </c>
      <c r="E6" s="80">
        <v>6</v>
      </c>
      <c r="F6" s="80">
        <v>7</v>
      </c>
      <c r="G6" s="80">
        <v>8</v>
      </c>
    </row>
    <row r="7" spans="1:8" ht="16.5">
      <c r="A7" s="154" t="s">
        <v>7</v>
      </c>
      <c r="B7" s="155"/>
      <c r="C7" s="101">
        <v>2</v>
      </c>
      <c r="D7" s="101"/>
      <c r="E7" s="101">
        <v>2</v>
      </c>
      <c r="F7" s="101"/>
      <c r="G7" s="101"/>
    </row>
    <row r="8" spans="1:8" ht="28.5">
      <c r="A8" s="102" t="s">
        <v>114</v>
      </c>
      <c r="B8" s="102" t="s">
        <v>115</v>
      </c>
      <c r="C8" s="103">
        <v>2</v>
      </c>
      <c r="D8" s="103"/>
      <c r="E8" s="103">
        <v>2</v>
      </c>
      <c r="F8" s="104"/>
      <c r="G8" s="104"/>
    </row>
  </sheetData>
  <mergeCells count="10">
    <mergeCell ref="A7:B7"/>
    <mergeCell ref="A1:G1"/>
    <mergeCell ref="A2:C2"/>
    <mergeCell ref="A3:A5"/>
    <mergeCell ref="B3:B5"/>
    <mergeCell ref="C3:G3"/>
    <mergeCell ref="C4:C5"/>
    <mergeCell ref="D4:D5"/>
    <mergeCell ref="E4:E5"/>
    <mergeCell ref="F4: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D25" sqref="D25"/>
    </sheetView>
    <sheetView workbookViewId="1">
      <selection activeCell="E8" sqref="E8"/>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1" t="s">
        <v>460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8"/>
      <c r="AV1" s="83"/>
    </row>
    <row r="2" spans="1:48" ht="42.75" customHeight="1">
      <c r="A2" s="162" t="s">
        <v>551</v>
      </c>
      <c r="B2" s="162"/>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3"/>
      <c r="AV2" s="83"/>
    </row>
    <row r="3" spans="1:48" ht="26.25" customHeight="1">
      <c r="A3" s="107" t="s">
        <v>167</v>
      </c>
      <c r="B3" s="107" t="s">
        <v>168</v>
      </c>
      <c r="C3" s="107" t="s">
        <v>461</v>
      </c>
      <c r="D3" s="107" t="s">
        <v>97</v>
      </c>
      <c r="E3" s="107" t="s">
        <v>462</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85"/>
    </row>
    <row r="4" spans="1:48" ht="26.25" customHeight="1">
      <c r="A4" s="107"/>
      <c r="B4" s="107"/>
      <c r="C4" s="107"/>
      <c r="D4" s="107"/>
      <c r="E4" s="107" t="s">
        <v>98</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t="s">
        <v>99</v>
      </c>
      <c r="AG4" s="107"/>
      <c r="AH4" s="107"/>
      <c r="AI4" s="107"/>
      <c r="AJ4" s="107"/>
      <c r="AK4" s="107"/>
      <c r="AL4" s="107"/>
      <c r="AM4" s="107"/>
      <c r="AN4" s="107"/>
      <c r="AO4" s="107"/>
      <c r="AP4" s="107"/>
      <c r="AQ4" s="107"/>
      <c r="AR4" s="107"/>
      <c r="AS4" s="107"/>
      <c r="AT4" s="107"/>
      <c r="AU4" s="107"/>
      <c r="AV4" s="85"/>
    </row>
    <row r="5" spans="1:48" ht="26.25" customHeight="1">
      <c r="A5" s="107"/>
      <c r="B5" s="107"/>
      <c r="C5" s="107"/>
      <c r="D5" s="107"/>
      <c r="E5" s="107" t="s">
        <v>463</v>
      </c>
      <c r="F5" s="107" t="s">
        <v>464</v>
      </c>
      <c r="G5" s="107"/>
      <c r="H5" s="107"/>
      <c r="I5" s="107"/>
      <c r="J5" s="107"/>
      <c r="K5" s="107" t="s">
        <v>465</v>
      </c>
      <c r="L5" s="107"/>
      <c r="M5" s="107"/>
      <c r="N5" s="107"/>
      <c r="O5" s="107"/>
      <c r="P5" s="107"/>
      <c r="Q5" s="107"/>
      <c r="R5" s="107"/>
      <c r="S5" s="107"/>
      <c r="T5" s="107"/>
      <c r="U5" s="107"/>
      <c r="V5" s="107" t="s">
        <v>466</v>
      </c>
      <c r="W5" s="107"/>
      <c r="X5" s="107"/>
      <c r="Y5" s="107"/>
      <c r="Z5" s="107" t="s">
        <v>105</v>
      </c>
      <c r="AA5" s="107"/>
      <c r="AB5" s="107"/>
      <c r="AC5" s="107"/>
      <c r="AD5" s="107"/>
      <c r="AE5" s="107"/>
      <c r="AF5" s="107" t="s">
        <v>463</v>
      </c>
      <c r="AG5" s="107" t="s">
        <v>464</v>
      </c>
      <c r="AH5" s="107" t="s">
        <v>467</v>
      </c>
      <c r="AI5" s="107" t="s">
        <v>468</v>
      </c>
      <c r="AJ5" s="107" t="s">
        <v>469</v>
      </c>
      <c r="AK5" s="107" t="s">
        <v>466</v>
      </c>
      <c r="AL5" s="107" t="s">
        <v>470</v>
      </c>
      <c r="AM5" s="107" t="s">
        <v>471</v>
      </c>
      <c r="AN5" s="107" t="s">
        <v>472</v>
      </c>
      <c r="AO5" s="107" t="s">
        <v>473</v>
      </c>
      <c r="AP5" s="107" t="s">
        <v>474</v>
      </c>
      <c r="AQ5" s="107" t="s">
        <v>475</v>
      </c>
      <c r="AR5" s="107" t="s">
        <v>476</v>
      </c>
      <c r="AS5" s="107" t="s">
        <v>231</v>
      </c>
      <c r="AT5" s="107" t="s">
        <v>236</v>
      </c>
      <c r="AU5" s="107" t="s">
        <v>242</v>
      </c>
      <c r="AV5" s="85"/>
    </row>
    <row r="6" spans="1:48" ht="42.75" customHeight="1">
      <c r="A6" s="107"/>
      <c r="B6" s="107"/>
      <c r="C6" s="107"/>
      <c r="D6" s="107"/>
      <c r="E6" s="107"/>
      <c r="F6" s="8" t="s">
        <v>463</v>
      </c>
      <c r="G6" s="8" t="s">
        <v>175</v>
      </c>
      <c r="H6" s="8" t="s">
        <v>178</v>
      </c>
      <c r="I6" s="8" t="s">
        <v>182</v>
      </c>
      <c r="J6" s="8" t="s">
        <v>184</v>
      </c>
      <c r="K6" s="8" t="s">
        <v>463</v>
      </c>
      <c r="L6" s="8" t="s">
        <v>187</v>
      </c>
      <c r="M6" s="8" t="s">
        <v>189</v>
      </c>
      <c r="N6" s="8" t="s">
        <v>190</v>
      </c>
      <c r="O6" s="8" t="s">
        <v>477</v>
      </c>
      <c r="P6" s="8" t="s">
        <v>194</v>
      </c>
      <c r="Q6" s="8" t="s">
        <v>197</v>
      </c>
      <c r="R6" s="8" t="s">
        <v>478</v>
      </c>
      <c r="S6" s="8" t="s">
        <v>204</v>
      </c>
      <c r="T6" s="8" t="s">
        <v>207</v>
      </c>
      <c r="U6" s="8" t="s">
        <v>479</v>
      </c>
      <c r="V6" s="8" t="s">
        <v>463</v>
      </c>
      <c r="W6" s="8" t="s">
        <v>103</v>
      </c>
      <c r="X6" s="8" t="s">
        <v>480</v>
      </c>
      <c r="Y6" s="8" t="s">
        <v>481</v>
      </c>
      <c r="Z6" s="8" t="s">
        <v>463</v>
      </c>
      <c r="AA6" s="8" t="s">
        <v>482</v>
      </c>
      <c r="AB6" s="8" t="s">
        <v>483</v>
      </c>
      <c r="AC6" s="8" t="s">
        <v>484</v>
      </c>
      <c r="AD6" s="8" t="s">
        <v>485</v>
      </c>
      <c r="AE6" s="8" t="s">
        <v>486</v>
      </c>
      <c r="AF6" s="107"/>
      <c r="AG6" s="107"/>
      <c r="AH6" s="107"/>
      <c r="AI6" s="107"/>
      <c r="AJ6" s="107"/>
      <c r="AK6" s="107"/>
      <c r="AL6" s="107"/>
      <c r="AM6" s="107"/>
      <c r="AN6" s="107"/>
      <c r="AO6" s="107"/>
      <c r="AP6" s="107"/>
      <c r="AQ6" s="107"/>
      <c r="AR6" s="107"/>
      <c r="AS6" s="107"/>
      <c r="AT6" s="107"/>
      <c r="AU6" s="107"/>
      <c r="AV6" s="85"/>
    </row>
    <row r="7" spans="1:48" ht="26.25" customHeight="1">
      <c r="A7" s="105" t="s">
        <v>7</v>
      </c>
      <c r="B7" s="107"/>
      <c r="C7" s="107"/>
      <c r="D7" s="14">
        <v>0</v>
      </c>
      <c r="E7" s="14">
        <v>0</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5"/>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7:C7"/>
    <mergeCell ref="A2:B2"/>
    <mergeCell ref="AN5:AN6"/>
    <mergeCell ref="AO5:AO6"/>
    <mergeCell ref="AH5:AH6"/>
    <mergeCell ref="AF5:AF6"/>
    <mergeCell ref="AI5:AI6"/>
    <mergeCell ref="AJ5:AJ6"/>
    <mergeCell ref="A1:AU1"/>
    <mergeCell ref="A3:A6"/>
    <mergeCell ref="B3:B6"/>
    <mergeCell ref="C3:C6"/>
    <mergeCell ref="D3:D6"/>
    <mergeCell ref="E3:AU3"/>
    <mergeCell ref="AG5:AG6"/>
    <mergeCell ref="AS5:AS6"/>
    <mergeCell ref="AT5:AT6"/>
    <mergeCell ref="AK5:AK6"/>
    <mergeCell ref="AL5:AL6"/>
    <mergeCell ref="AM5:AM6"/>
    <mergeCell ref="AP5:AP6"/>
    <mergeCell ref="AU5:AU6"/>
    <mergeCell ref="AQ5:AQ6"/>
    <mergeCell ref="AR5:AR6"/>
    <mergeCell ref="E4:AE4"/>
    <mergeCell ref="AF4:AU4"/>
    <mergeCell ref="E5:E6"/>
    <mergeCell ref="F5:J5"/>
    <mergeCell ref="K5:U5"/>
    <mergeCell ref="V5:Y5"/>
    <mergeCell ref="Z5:AE5"/>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I8" sqref="I8"/>
    </sheetView>
    <sheetView workbookViewId="1">
      <selection sqref="A1:J1"/>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3" t="s">
        <v>487</v>
      </c>
      <c r="B1" s="164"/>
      <c r="C1" s="164"/>
      <c r="D1" s="164"/>
      <c r="E1" s="164"/>
      <c r="F1" s="164"/>
      <c r="G1" s="164"/>
      <c r="H1" s="164"/>
      <c r="I1" s="164"/>
      <c r="J1" s="165"/>
      <c r="K1" s="83"/>
    </row>
    <row r="2" spans="1:11" ht="15.75" customHeight="1">
      <c r="A2" s="162" t="s">
        <v>551</v>
      </c>
      <c r="B2" s="162"/>
      <c r="C2" s="162"/>
      <c r="D2" s="162"/>
      <c r="E2" s="3"/>
      <c r="F2" s="3"/>
      <c r="G2" s="3"/>
      <c r="H2" s="3"/>
      <c r="I2" s="45"/>
      <c r="J2" s="45" t="s">
        <v>1</v>
      </c>
      <c r="K2" s="83"/>
    </row>
    <row r="3" spans="1:11" ht="16.5" customHeight="1">
      <c r="A3" s="107" t="s">
        <v>93</v>
      </c>
      <c r="B3" s="107"/>
      <c r="C3" s="107"/>
      <c r="D3" s="107" t="s">
        <v>95</v>
      </c>
      <c r="E3" s="107" t="s">
        <v>413</v>
      </c>
      <c r="F3" s="107" t="s">
        <v>168</v>
      </c>
      <c r="G3" s="107" t="s">
        <v>414</v>
      </c>
      <c r="H3" s="107" t="s">
        <v>415</v>
      </c>
      <c r="I3" s="107" t="s">
        <v>416</v>
      </c>
      <c r="J3" s="107" t="s">
        <v>5</v>
      </c>
      <c r="K3" s="85"/>
    </row>
    <row r="4" spans="1:11" ht="34.5" customHeight="1">
      <c r="A4" s="8" t="s">
        <v>100</v>
      </c>
      <c r="B4" s="8" t="s">
        <v>101</v>
      </c>
      <c r="C4" s="8" t="s">
        <v>102</v>
      </c>
      <c r="D4" s="107"/>
      <c r="E4" s="107"/>
      <c r="F4" s="107"/>
      <c r="G4" s="107"/>
      <c r="H4" s="107"/>
      <c r="I4" s="107"/>
      <c r="J4" s="107"/>
      <c r="K4" s="85"/>
    </row>
    <row r="5" spans="1:11" ht="22.5" customHeight="1">
      <c r="A5" s="107" t="s">
        <v>7</v>
      </c>
      <c r="B5" s="107"/>
      <c r="C5" s="107"/>
      <c r="D5" s="107"/>
      <c r="E5" s="107"/>
      <c r="F5" s="107"/>
      <c r="G5" s="9"/>
      <c r="H5" s="9"/>
      <c r="I5" s="9"/>
      <c r="J5" s="9">
        <v>0</v>
      </c>
      <c r="K5" s="85"/>
    </row>
    <row r="6" spans="1:11" ht="18" customHeight="1">
      <c r="A6" s="12"/>
      <c r="B6" s="12"/>
      <c r="C6" s="12"/>
      <c r="D6" s="12"/>
      <c r="E6" s="12"/>
      <c r="F6" s="12"/>
      <c r="G6" s="12"/>
      <c r="H6" s="12"/>
      <c r="I6" s="12"/>
      <c r="J6" s="12"/>
      <c r="K6" s="85"/>
    </row>
    <row r="7" spans="1:11" ht="7.5" customHeight="1">
      <c r="A7" s="86"/>
      <c r="B7" s="86"/>
      <c r="C7" s="86"/>
      <c r="D7" s="86"/>
      <c r="E7" s="86"/>
      <c r="F7" s="86"/>
      <c r="G7" s="86"/>
      <c r="H7" s="86"/>
      <c r="I7" s="86"/>
      <c r="J7" s="86"/>
      <c r="K7" s="83"/>
    </row>
  </sheetData>
  <mergeCells count="11">
    <mergeCell ref="A5:F5"/>
    <mergeCell ref="A2:D2"/>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D32" sqref="D32"/>
    </sheetView>
    <sheetView workbookViewId="1">
      <selection sqref="A1:D1"/>
    </sheetView>
  </sheetViews>
  <sheetFormatPr defaultRowHeight="14"/>
  <cols>
    <col min="1" max="1" width="7.90625" customWidth="1"/>
    <col min="3" max="3" width="23.6328125" customWidth="1"/>
    <col min="4" max="4" width="14.7265625" customWidth="1"/>
    <col min="5" max="5" width="1" customWidth="1"/>
  </cols>
  <sheetData>
    <row r="1" spans="1:5" ht="44.25" customHeight="1">
      <c r="A1" s="140" t="s">
        <v>488</v>
      </c>
      <c r="B1" s="166"/>
      <c r="C1" s="166"/>
      <c r="D1" s="167"/>
      <c r="E1" s="19"/>
    </row>
    <row r="2" spans="1:5" ht="33" customHeight="1">
      <c r="A2" s="168" t="s">
        <v>555</v>
      </c>
      <c r="B2" s="169"/>
      <c r="C2" s="170"/>
      <c r="D2" s="7" t="s">
        <v>1</v>
      </c>
      <c r="E2" s="19"/>
    </row>
    <row r="3" spans="1:5" ht="13.5" customHeight="1">
      <c r="A3" s="171" t="s">
        <v>93</v>
      </c>
      <c r="B3" s="172"/>
      <c r="C3" s="152" t="s">
        <v>96</v>
      </c>
      <c r="D3" s="152" t="s">
        <v>489</v>
      </c>
      <c r="E3" s="23"/>
    </row>
    <row r="4" spans="1:5" ht="18.75" customHeight="1">
      <c r="A4" s="87" t="s">
        <v>100</v>
      </c>
      <c r="B4" s="87" t="s">
        <v>101</v>
      </c>
      <c r="C4" s="172"/>
      <c r="D4" s="172"/>
      <c r="E4" s="23"/>
    </row>
    <row r="5" spans="1:5" ht="15.75" customHeight="1">
      <c r="A5" s="89">
        <v>302</v>
      </c>
      <c r="B5" s="88" t="s">
        <v>113</v>
      </c>
      <c r="C5" s="90" t="s">
        <v>289</v>
      </c>
      <c r="D5" s="28">
        <v>41.25</v>
      </c>
      <c r="E5" s="23"/>
    </row>
    <row r="6" spans="1:5" ht="15.75" customHeight="1">
      <c r="A6" s="89">
        <v>302</v>
      </c>
      <c r="B6" s="88" t="s">
        <v>112</v>
      </c>
      <c r="C6" s="90" t="s">
        <v>292</v>
      </c>
      <c r="D6" s="28">
        <v>5.5</v>
      </c>
      <c r="E6" s="23"/>
    </row>
    <row r="7" spans="1:5" ht="15.75" customHeight="1">
      <c r="A7" s="89">
        <v>302</v>
      </c>
      <c r="B7" s="88" t="s">
        <v>119</v>
      </c>
      <c r="C7" s="90" t="s">
        <v>299</v>
      </c>
      <c r="D7" s="28"/>
      <c r="E7" s="23"/>
    </row>
    <row r="8" spans="1:5" ht="19.5" customHeight="1">
      <c r="A8" s="89">
        <v>302</v>
      </c>
      <c r="B8" s="88" t="s">
        <v>121</v>
      </c>
      <c r="C8" s="90" t="s">
        <v>301</v>
      </c>
      <c r="D8" s="28"/>
      <c r="E8" s="23"/>
    </row>
    <row r="9" spans="1:5" ht="15.75" customHeight="1">
      <c r="A9" s="89">
        <v>302</v>
      </c>
      <c r="B9" s="88" t="s">
        <v>200</v>
      </c>
      <c r="C9" s="90" t="s">
        <v>303</v>
      </c>
      <c r="D9" s="28">
        <v>2.48</v>
      </c>
      <c r="E9" s="23"/>
    </row>
    <row r="10" spans="1:5" ht="15.75" customHeight="1">
      <c r="A10" s="89">
        <v>302</v>
      </c>
      <c r="B10" s="88" t="s">
        <v>203</v>
      </c>
      <c r="C10" s="90" t="s">
        <v>306</v>
      </c>
      <c r="D10" s="28"/>
      <c r="E10" s="23"/>
    </row>
    <row r="11" spans="1:5" ht="15.75" customHeight="1">
      <c r="A11" s="89">
        <v>302</v>
      </c>
      <c r="B11" s="88" t="s">
        <v>206</v>
      </c>
      <c r="C11" s="90" t="s">
        <v>308</v>
      </c>
      <c r="D11" s="28"/>
      <c r="E11" s="23"/>
    </row>
    <row r="12" spans="1:5" ht="15.75" customHeight="1">
      <c r="A12" s="89">
        <v>302</v>
      </c>
      <c r="B12" s="89">
        <v>11</v>
      </c>
      <c r="C12" s="90" t="s">
        <v>310</v>
      </c>
      <c r="D12" s="28"/>
      <c r="E12" s="23"/>
    </row>
    <row r="13" spans="1:5" ht="15.75" customHeight="1">
      <c r="A13" s="89">
        <v>302</v>
      </c>
      <c r="B13" s="89">
        <v>13</v>
      </c>
      <c r="C13" s="90" t="s">
        <v>207</v>
      </c>
      <c r="D13" s="28">
        <v>5</v>
      </c>
      <c r="E13" s="23"/>
    </row>
    <row r="14" spans="1:5" ht="15.75" customHeight="1">
      <c r="A14" s="89">
        <v>302</v>
      </c>
      <c r="B14" s="89">
        <v>15</v>
      </c>
      <c r="C14" s="90" t="s">
        <v>189</v>
      </c>
      <c r="D14" s="28">
        <v>24.65</v>
      </c>
      <c r="E14" s="23"/>
    </row>
    <row r="15" spans="1:5" ht="15.75" customHeight="1">
      <c r="A15" s="89">
        <v>302</v>
      </c>
      <c r="B15" s="89">
        <v>18</v>
      </c>
      <c r="C15" s="90" t="s">
        <v>192</v>
      </c>
      <c r="D15" s="28"/>
      <c r="E15" s="23"/>
    </row>
    <row r="16" spans="1:5" ht="15.75" customHeight="1">
      <c r="A16" s="89">
        <v>302</v>
      </c>
      <c r="B16" s="89">
        <v>24</v>
      </c>
      <c r="C16" s="90" t="s">
        <v>324</v>
      </c>
      <c r="D16" s="28"/>
      <c r="E16" s="23"/>
    </row>
    <row r="17" spans="1:5" ht="15.75" customHeight="1">
      <c r="A17" s="89">
        <v>310</v>
      </c>
      <c r="B17" s="88" t="s">
        <v>112</v>
      </c>
      <c r="C17" s="90" t="s">
        <v>490</v>
      </c>
      <c r="D17" s="28">
        <v>8</v>
      </c>
      <c r="E17" s="23"/>
    </row>
    <row r="18" spans="1:5" ht="15.75" customHeight="1">
      <c r="A18" s="89">
        <v>302</v>
      </c>
      <c r="B18" s="89">
        <v>29</v>
      </c>
      <c r="C18" s="90" t="s">
        <v>334</v>
      </c>
      <c r="D18" s="28">
        <v>1.28</v>
      </c>
      <c r="E18" s="23"/>
    </row>
    <row r="19" spans="1:5" ht="15.75" customHeight="1">
      <c r="A19" s="89">
        <v>302</v>
      </c>
      <c r="B19" s="89">
        <v>31</v>
      </c>
      <c r="C19" s="90" t="s">
        <v>204</v>
      </c>
      <c r="D19" s="28"/>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491</v>
      </c>
      <c r="D22" s="28">
        <v>88.16</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F14" sqref="F14"/>
    </sheetView>
    <sheetView workbookViewId="1">
      <selection activeCell="G15" sqref="G15"/>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5" t="s">
        <v>492</v>
      </c>
      <c r="B1" s="176"/>
      <c r="C1" s="176"/>
      <c r="D1" s="176"/>
      <c r="E1" s="176"/>
      <c r="F1" s="176"/>
      <c r="G1" s="176"/>
      <c r="H1" s="177"/>
      <c r="I1" s="92"/>
    </row>
    <row r="2" spans="1:9" ht="18" customHeight="1">
      <c r="A2" s="174" t="s">
        <v>551</v>
      </c>
      <c r="B2" s="174"/>
      <c r="C2" s="79"/>
      <c r="D2" s="79"/>
      <c r="E2" s="79"/>
      <c r="F2" s="79"/>
      <c r="G2" s="79"/>
      <c r="H2" s="79" t="s">
        <v>1</v>
      </c>
      <c r="I2" s="92"/>
    </row>
    <row r="3" spans="1:9" ht="23.25" customHeight="1">
      <c r="A3" s="178" t="s">
        <v>413</v>
      </c>
      <c r="B3" s="178" t="s">
        <v>168</v>
      </c>
      <c r="C3" s="178" t="s">
        <v>493</v>
      </c>
      <c r="D3" s="178" t="s">
        <v>494</v>
      </c>
      <c r="E3" s="173"/>
      <c r="F3" s="178" t="s">
        <v>495</v>
      </c>
      <c r="G3" s="178" t="s">
        <v>5</v>
      </c>
      <c r="H3" s="178" t="s">
        <v>496</v>
      </c>
      <c r="I3" s="78"/>
    </row>
    <row r="4" spans="1:9" ht="30" customHeight="1">
      <c r="A4" s="173"/>
      <c r="B4" s="173"/>
      <c r="C4" s="173"/>
      <c r="D4" s="93" t="s">
        <v>497</v>
      </c>
      <c r="E4" s="93" t="s">
        <v>498</v>
      </c>
      <c r="F4" s="173"/>
      <c r="G4" s="173"/>
      <c r="H4" s="173"/>
      <c r="I4" s="78"/>
    </row>
    <row r="5" spans="1:9" ht="18" customHeight="1">
      <c r="A5" s="80">
        <v>1</v>
      </c>
      <c r="B5" s="80">
        <v>2</v>
      </c>
      <c r="C5" s="80">
        <v>3</v>
      </c>
      <c r="D5" s="80">
        <v>4</v>
      </c>
      <c r="E5" s="80">
        <v>5</v>
      </c>
      <c r="F5" s="80">
        <v>6</v>
      </c>
      <c r="G5" s="80">
        <v>7</v>
      </c>
      <c r="H5" s="80">
        <v>8</v>
      </c>
      <c r="I5" s="78"/>
    </row>
    <row r="6" spans="1:9" ht="18" customHeight="1">
      <c r="A6" s="155" t="s">
        <v>7</v>
      </c>
      <c r="B6" s="173"/>
      <c r="C6" s="173"/>
      <c r="D6" s="173"/>
      <c r="E6" s="173"/>
      <c r="F6" s="173"/>
      <c r="G6" s="94">
        <v>0</v>
      </c>
      <c r="H6" s="94">
        <v>0</v>
      </c>
      <c r="I6" s="78"/>
    </row>
    <row r="7" spans="1:9" ht="18" customHeight="1">
      <c r="A7" s="81"/>
      <c r="B7" s="81"/>
      <c r="C7" s="81"/>
      <c r="D7" s="81"/>
      <c r="E7" s="81"/>
      <c r="F7" s="81"/>
      <c r="G7" s="81"/>
      <c r="H7" s="81"/>
      <c r="I7" s="95"/>
    </row>
    <row r="8" spans="1:9" ht="18" customHeight="1">
      <c r="A8" s="82"/>
      <c r="B8" s="82"/>
      <c r="C8" s="82"/>
      <c r="D8" s="82"/>
      <c r="E8" s="82"/>
      <c r="F8" s="82"/>
      <c r="G8" s="82"/>
      <c r="H8" s="82"/>
      <c r="I8" s="92"/>
    </row>
  </sheetData>
  <mergeCells count="10">
    <mergeCell ref="A6:F6"/>
    <mergeCell ref="A2:B2"/>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 workbookViewId="1">
      <selection sqref="A1:B1"/>
    </sheetView>
  </sheetViews>
  <sheetFormatPr defaultRowHeight="14"/>
  <cols>
    <col min="1" max="1" width="56.08984375" customWidth="1"/>
    <col min="2" max="2" width="30" customWidth="1"/>
    <col min="3" max="3" width="1" customWidth="1"/>
  </cols>
  <sheetData>
    <row r="1" spans="1:3" ht="48" customHeight="1">
      <c r="A1" s="181" t="s">
        <v>499</v>
      </c>
      <c r="B1" s="182"/>
      <c r="C1" s="19"/>
    </row>
    <row r="2" spans="1:3" ht="14.25" customHeight="1">
      <c r="A2" s="96" t="s">
        <v>552</v>
      </c>
      <c r="B2" s="97" t="s">
        <v>1</v>
      </c>
      <c r="C2" s="19"/>
    </row>
    <row r="3" spans="1:3" ht="14.25" customHeight="1">
      <c r="A3" s="27" t="s">
        <v>4</v>
      </c>
      <c r="B3" s="27" t="s">
        <v>500</v>
      </c>
      <c r="C3" s="23"/>
    </row>
    <row r="4" spans="1:3" ht="14.25" customHeight="1">
      <c r="A4" s="88" t="s">
        <v>501</v>
      </c>
      <c r="B4" s="98">
        <f>SUM(B5)</f>
        <v>0</v>
      </c>
      <c r="C4" s="23"/>
    </row>
    <row r="5" spans="1:3" ht="14.25" customHeight="1">
      <c r="A5" s="88" t="s">
        <v>502</v>
      </c>
      <c r="B5" s="99">
        <f>SUM(B6:B10)</f>
        <v>0</v>
      </c>
      <c r="C5" s="23"/>
    </row>
    <row r="6" spans="1:3" ht="14.25" customHeight="1">
      <c r="A6" s="88" t="s">
        <v>503</v>
      </c>
      <c r="B6" s="99">
        <f>B18</f>
        <v>0</v>
      </c>
      <c r="C6" s="23"/>
    </row>
    <row r="7" spans="1:3" ht="14.25" customHeight="1">
      <c r="A7" s="88" t="s">
        <v>504</v>
      </c>
      <c r="B7" s="99">
        <f>B18</f>
        <v>0</v>
      </c>
      <c r="C7" s="23"/>
    </row>
    <row r="8" spans="1:3" ht="14.25" customHeight="1">
      <c r="A8" s="88" t="s">
        <v>505</v>
      </c>
      <c r="B8" s="99">
        <f>B18</f>
        <v>0</v>
      </c>
      <c r="C8" s="23"/>
    </row>
    <row r="9" spans="1:3" ht="14.25" customHeight="1">
      <c r="A9" s="88" t="s">
        <v>506</v>
      </c>
      <c r="B9" s="99">
        <f>B18</f>
        <v>0</v>
      </c>
      <c r="C9" s="23"/>
    </row>
    <row r="10" spans="1:3" ht="14.25" customHeight="1">
      <c r="A10" s="88" t="s">
        <v>507</v>
      </c>
      <c r="B10" s="99">
        <f>B18</f>
        <v>0</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508</v>
      </c>
      <c r="B14" s="99">
        <f>B4</f>
        <v>0</v>
      </c>
      <c r="C14" s="23"/>
    </row>
    <row r="15" spans="1:3" ht="14.25" customHeight="1">
      <c r="A15" s="88" t="s">
        <v>509</v>
      </c>
      <c r="B15" s="98">
        <f>B16</f>
        <v>0</v>
      </c>
      <c r="C15" s="23"/>
    </row>
    <row r="16" spans="1:3" ht="14.25" customHeight="1">
      <c r="A16" s="88" t="s">
        <v>510</v>
      </c>
      <c r="B16" s="99">
        <f>B17</f>
        <v>0</v>
      </c>
      <c r="C16" s="23"/>
    </row>
    <row r="17" spans="1:3" ht="14.25" customHeight="1">
      <c r="A17" s="88" t="s">
        <v>511</v>
      </c>
      <c r="B17" s="99">
        <f>B18</f>
        <v>0</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512</v>
      </c>
      <c r="B21" s="98">
        <f>SUM(B14,B15)</f>
        <v>0</v>
      </c>
      <c r="C21" s="23"/>
    </row>
    <row r="22" spans="1:3" ht="14.25" customHeight="1">
      <c r="A22" s="179"/>
      <c r="B22" s="180"/>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 workbookViewId="1">
      <selection activeCell="J55" sqref="J55"/>
    </sheetView>
  </sheetViews>
  <sheetFormatPr defaultRowHeight="14"/>
  <cols>
    <col min="1" max="1" width="56.08984375" customWidth="1"/>
    <col min="2" max="2" width="30" customWidth="1"/>
    <col min="3" max="3" width="1" customWidth="1"/>
  </cols>
  <sheetData>
    <row r="1" spans="1:3" ht="35.25" customHeight="1">
      <c r="A1" s="181" t="s">
        <v>513</v>
      </c>
      <c r="B1" s="182"/>
      <c r="C1" s="19"/>
    </row>
    <row r="2" spans="1:3" ht="20.25" customHeight="1">
      <c r="A2" s="96" t="s">
        <v>552</v>
      </c>
      <c r="B2" s="97" t="s">
        <v>1</v>
      </c>
      <c r="C2" s="19"/>
    </row>
    <row r="3" spans="1:3" ht="27.75" customHeight="1">
      <c r="A3" s="27" t="s">
        <v>4</v>
      </c>
      <c r="B3" s="27" t="s">
        <v>500</v>
      </c>
      <c r="C3" s="23"/>
    </row>
    <row r="4" spans="1:3" ht="18.75" customHeight="1">
      <c r="A4" s="88" t="s">
        <v>514</v>
      </c>
      <c r="B4" s="98">
        <f>SUM(B5)</f>
        <v>0</v>
      </c>
      <c r="C4" s="23"/>
    </row>
    <row r="5" spans="1:3" ht="18.75" customHeight="1">
      <c r="A5" s="88" t="s">
        <v>213</v>
      </c>
      <c r="B5" s="99">
        <f>SUM(B6)</f>
        <v>0</v>
      </c>
      <c r="C5" s="23"/>
    </row>
    <row r="6" spans="1:3" ht="18.75" customHeight="1">
      <c r="A6" s="88" t="s">
        <v>515</v>
      </c>
      <c r="B6" s="28">
        <f>B41</f>
        <v>0</v>
      </c>
      <c r="C6" s="23"/>
    </row>
    <row r="7" spans="1:3" ht="18.75" customHeight="1">
      <c r="A7" s="88" t="s">
        <v>516</v>
      </c>
      <c r="B7" s="98">
        <f>SUM(B8,B18,B27,B29,B33)</f>
        <v>0</v>
      </c>
      <c r="C7" s="23"/>
    </row>
    <row r="8" spans="1:3" ht="18.75" customHeight="1">
      <c r="A8" s="88" t="s">
        <v>517</v>
      </c>
      <c r="B8" s="99">
        <f>SUM(B9:B17)</f>
        <v>0</v>
      </c>
      <c r="C8" s="23"/>
    </row>
    <row r="9" spans="1:3" ht="18.75" customHeight="1">
      <c r="A9" s="88" t="s">
        <v>518</v>
      </c>
      <c r="B9" s="99">
        <f>B41</f>
        <v>0</v>
      </c>
      <c r="C9" s="23"/>
    </row>
    <row r="10" spans="1:3" ht="18.75" customHeight="1">
      <c r="A10" s="88" t="s">
        <v>519</v>
      </c>
      <c r="B10" s="99">
        <f>B41</f>
        <v>0</v>
      </c>
      <c r="C10" s="23"/>
    </row>
    <row r="11" spans="1:3" ht="18.75" customHeight="1">
      <c r="A11" s="88" t="s">
        <v>520</v>
      </c>
      <c r="B11" s="99">
        <f>B41</f>
        <v>0</v>
      </c>
      <c r="C11" s="23"/>
    </row>
    <row r="12" spans="1:3" ht="18.75" customHeight="1">
      <c r="A12" s="88" t="s">
        <v>521</v>
      </c>
      <c r="B12" s="99">
        <f>B41</f>
        <v>0</v>
      </c>
      <c r="C12" s="23"/>
    </row>
    <row r="13" spans="1:3" ht="18.75" customHeight="1">
      <c r="A13" s="88" t="s">
        <v>522</v>
      </c>
      <c r="B13" s="99">
        <f>B41</f>
        <v>0</v>
      </c>
      <c r="C13" s="23"/>
    </row>
    <row r="14" spans="1:3" ht="18.75" customHeight="1">
      <c r="A14" s="88" t="s">
        <v>523</v>
      </c>
      <c r="B14" s="99">
        <f>B41</f>
        <v>0</v>
      </c>
      <c r="C14" s="23"/>
    </row>
    <row r="15" spans="1:3" ht="18.75" customHeight="1">
      <c r="A15" s="88" t="s">
        <v>524</v>
      </c>
      <c r="B15" s="99">
        <f>B41</f>
        <v>0</v>
      </c>
      <c r="C15" s="23"/>
    </row>
    <row r="16" spans="1:3" ht="18.75" customHeight="1">
      <c r="A16" s="88" t="s">
        <v>525</v>
      </c>
      <c r="B16" s="99">
        <f>B41</f>
        <v>0</v>
      </c>
      <c r="C16" s="23"/>
    </row>
    <row r="17" spans="1:3" ht="18.75" customHeight="1">
      <c r="A17" s="88" t="s">
        <v>526</v>
      </c>
      <c r="B17" s="99">
        <f>B41</f>
        <v>0</v>
      </c>
      <c r="C17" s="23"/>
    </row>
    <row r="18" spans="1:3" ht="18.75" customHeight="1">
      <c r="A18" s="88" t="s">
        <v>527</v>
      </c>
      <c r="B18" s="99">
        <f>SUM(B19:B26)</f>
        <v>0</v>
      </c>
      <c r="C18" s="23"/>
    </row>
    <row r="19" spans="1:3" ht="18.75" customHeight="1">
      <c r="A19" s="88" t="s">
        <v>528</v>
      </c>
      <c r="B19" s="99">
        <f>B41</f>
        <v>0</v>
      </c>
      <c r="C19" s="23"/>
    </row>
    <row r="20" spans="1:3" ht="18.75" customHeight="1">
      <c r="A20" s="88" t="s">
        <v>529</v>
      </c>
      <c r="B20" s="99">
        <f>B41</f>
        <v>0</v>
      </c>
      <c r="C20" s="23"/>
    </row>
    <row r="21" spans="1:3" ht="18.75" customHeight="1">
      <c r="A21" s="88" t="s">
        <v>530</v>
      </c>
      <c r="B21" s="99">
        <f>B41</f>
        <v>0</v>
      </c>
      <c r="C21" s="23"/>
    </row>
    <row r="22" spans="1:3" ht="18.75" customHeight="1">
      <c r="A22" s="88" t="s">
        <v>531</v>
      </c>
      <c r="B22" s="99">
        <f>B41</f>
        <v>0</v>
      </c>
      <c r="C22" s="23"/>
    </row>
    <row r="23" spans="1:3" ht="18.75" customHeight="1">
      <c r="A23" s="88" t="s">
        <v>532</v>
      </c>
      <c r="B23" s="99">
        <f>B41</f>
        <v>0</v>
      </c>
      <c r="C23" s="23"/>
    </row>
    <row r="24" spans="1:3" ht="18.75" customHeight="1">
      <c r="A24" s="88" t="s">
        <v>533</v>
      </c>
      <c r="B24" s="99">
        <f>B41</f>
        <v>0</v>
      </c>
      <c r="C24" s="23"/>
    </row>
    <row r="25" spans="1:3" ht="18.75" customHeight="1">
      <c r="A25" s="88" t="s">
        <v>534</v>
      </c>
      <c r="B25" s="99">
        <f>B41</f>
        <v>0</v>
      </c>
      <c r="C25" s="23"/>
    </row>
    <row r="26" spans="1:3" ht="18.75" customHeight="1">
      <c r="A26" s="88" t="s">
        <v>535</v>
      </c>
      <c r="B26" s="99">
        <f>B41</f>
        <v>0</v>
      </c>
      <c r="C26" s="23"/>
    </row>
    <row r="27" spans="1:3" ht="18.75" customHeight="1">
      <c r="A27" s="88" t="s">
        <v>536</v>
      </c>
      <c r="B27" s="99">
        <f>B28</f>
        <v>0</v>
      </c>
      <c r="C27" s="23"/>
    </row>
    <row r="28" spans="1:3" ht="18.75" customHeight="1">
      <c r="A28" s="88" t="s">
        <v>537</v>
      </c>
      <c r="B28" s="99">
        <f>B41</f>
        <v>0</v>
      </c>
      <c r="C28" s="23"/>
    </row>
    <row r="29" spans="1:3" ht="18.75" customHeight="1">
      <c r="A29" s="88" t="s">
        <v>538</v>
      </c>
      <c r="B29" s="99">
        <f>SUM(B30:B32)</f>
        <v>0</v>
      </c>
      <c r="C29" s="23"/>
    </row>
    <row r="30" spans="1:3" ht="18.75" customHeight="1">
      <c r="A30" s="88" t="s">
        <v>539</v>
      </c>
      <c r="B30" s="99">
        <f>B41</f>
        <v>0</v>
      </c>
      <c r="C30" s="23"/>
    </row>
    <row r="31" spans="1:3" ht="18.75" customHeight="1">
      <c r="A31" s="88" t="s">
        <v>540</v>
      </c>
      <c r="B31" s="99">
        <f>B41</f>
        <v>0</v>
      </c>
      <c r="C31" s="23"/>
    </row>
    <row r="32" spans="1:3" ht="18.75" customHeight="1">
      <c r="A32" s="88" t="s">
        <v>541</v>
      </c>
      <c r="B32" s="99">
        <f>B41</f>
        <v>0</v>
      </c>
      <c r="C32" s="23"/>
    </row>
    <row r="33" spans="1:3" ht="18.75" customHeight="1">
      <c r="A33" s="88" t="s">
        <v>542</v>
      </c>
      <c r="B33" s="99">
        <f>B34</f>
        <v>0</v>
      </c>
      <c r="C33" s="23"/>
    </row>
    <row r="34" spans="1:3" ht="18.75" customHeight="1">
      <c r="A34" s="88" t="s">
        <v>543</v>
      </c>
      <c r="B34" s="99">
        <f>B41</f>
        <v>0</v>
      </c>
      <c r="C34" s="23"/>
    </row>
    <row r="35" spans="1:3" ht="18.75" customHeight="1">
      <c r="A35" s="100" t="s">
        <v>544</v>
      </c>
      <c r="B35" s="98">
        <f>SUM(B4,B7)</f>
        <v>0</v>
      </c>
      <c r="C35" s="23"/>
    </row>
    <row r="36" spans="1:3" ht="18.75" customHeight="1">
      <c r="A36" s="88" t="s">
        <v>545</v>
      </c>
      <c r="B36" s="98">
        <f>SUM(B37,B39)</f>
        <v>0</v>
      </c>
      <c r="C36" s="23"/>
    </row>
    <row r="37" spans="1:3" ht="18.75" customHeight="1">
      <c r="A37" s="88" t="s">
        <v>546</v>
      </c>
      <c r="B37" s="99">
        <f>B38</f>
        <v>0</v>
      </c>
      <c r="C37" s="23"/>
    </row>
    <row r="38" spans="1:3" ht="18.75" customHeight="1">
      <c r="A38" s="88" t="s">
        <v>547</v>
      </c>
      <c r="B38" s="99">
        <f>B41</f>
        <v>0</v>
      </c>
      <c r="C38" s="23"/>
    </row>
    <row r="39" spans="1:3" ht="18.75" customHeight="1">
      <c r="A39" s="88" t="s">
        <v>548</v>
      </c>
      <c r="B39" s="99">
        <f>B40</f>
        <v>0</v>
      </c>
      <c r="C39" s="23"/>
    </row>
    <row r="40" spans="1:3" ht="18.75" customHeight="1">
      <c r="A40" s="88" t="s">
        <v>549</v>
      </c>
      <c r="B40" s="99">
        <f>B41</f>
        <v>0</v>
      </c>
      <c r="C40" s="23"/>
    </row>
    <row r="41" spans="1:3" ht="18.75" customHeight="1">
      <c r="A41" s="88"/>
      <c r="B41" s="99"/>
      <c r="C41" s="23"/>
    </row>
    <row r="42" spans="1:3" ht="18.75" customHeight="1">
      <c r="A42" s="100" t="s">
        <v>550</v>
      </c>
      <c r="B42" s="98">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 workbookViewId="1">
      <selection sqref="A1:B1"/>
    </sheetView>
  </sheetViews>
  <sheetFormatPr defaultRowHeight="14"/>
  <cols>
    <col min="1" max="1" width="33.08984375" customWidth="1"/>
    <col min="2" max="2" width="24" customWidth="1"/>
    <col min="3" max="3" width="1" customWidth="1"/>
  </cols>
  <sheetData>
    <row r="1" spans="1:3" ht="33" customHeight="1">
      <c r="A1" s="111" t="s">
        <v>65</v>
      </c>
      <c r="B1" s="118"/>
      <c r="C1" s="19"/>
    </row>
    <row r="2" spans="1:3" ht="36" customHeight="1">
      <c r="A2" s="20" t="s">
        <v>553</v>
      </c>
      <c r="B2" s="21" t="s">
        <v>1</v>
      </c>
      <c r="C2" s="19"/>
    </row>
    <row r="3" spans="1:3" ht="24" customHeight="1">
      <c r="A3" s="22" t="s">
        <v>66</v>
      </c>
      <c r="B3" s="22" t="s">
        <v>67</v>
      </c>
      <c r="C3" s="23"/>
    </row>
    <row r="4" spans="1:3" ht="24" customHeight="1">
      <c r="A4" s="22" t="s">
        <v>68</v>
      </c>
      <c r="B4" s="24">
        <v>240.45</v>
      </c>
      <c r="C4" s="23"/>
    </row>
    <row r="5" spans="1:3" ht="24" customHeight="1">
      <c r="A5" s="25" t="s">
        <v>69</v>
      </c>
      <c r="B5" s="24">
        <f>SUM(B6+B13+B18+B19+B20)</f>
        <v>240.45</v>
      </c>
      <c r="C5" s="23"/>
    </row>
    <row r="6" spans="1:3" ht="24" customHeight="1">
      <c r="A6" s="25" t="s">
        <v>70</v>
      </c>
      <c r="B6" s="24">
        <v>240.45</v>
      </c>
      <c r="C6" s="23"/>
    </row>
    <row r="7" spans="1:3" ht="24" customHeight="1">
      <c r="A7" s="25" t="s">
        <v>71</v>
      </c>
      <c r="B7" s="24">
        <v>240.45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activeCell="B2" sqref="B2:D2"/>
    </sheetView>
    <sheetView workbookViewId="1">
      <selection sqref="A1:A16"/>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7"/>
      <c r="B1" s="131" t="s">
        <v>92</v>
      </c>
      <c r="C1" s="132"/>
      <c r="D1" s="132"/>
      <c r="E1" s="132"/>
      <c r="F1" s="132"/>
      <c r="G1" s="132"/>
      <c r="H1" s="132"/>
      <c r="I1" s="132"/>
      <c r="J1" s="132"/>
      <c r="K1" s="132"/>
      <c r="L1" s="132"/>
      <c r="M1" s="133"/>
      <c r="N1" s="2"/>
      <c r="O1" s="2"/>
      <c r="P1" s="2"/>
    </row>
    <row r="2" spans="1:16" ht="25.5" customHeight="1">
      <c r="A2" s="128"/>
      <c r="B2" s="119" t="s">
        <v>552</v>
      </c>
      <c r="C2" s="120"/>
      <c r="D2" s="121"/>
      <c r="E2" s="122"/>
      <c r="F2" s="123"/>
      <c r="G2" s="124"/>
      <c r="H2" s="31"/>
      <c r="I2" s="31"/>
      <c r="J2" s="31"/>
      <c r="K2" s="31"/>
      <c r="L2" s="31"/>
      <c r="M2" s="32" t="s">
        <v>1</v>
      </c>
      <c r="N2" s="6"/>
      <c r="O2" s="6"/>
      <c r="P2" s="2"/>
    </row>
    <row r="3" spans="1:16" ht="33.75" customHeight="1">
      <c r="A3" s="129"/>
      <c r="B3" s="125" t="s">
        <v>93</v>
      </c>
      <c r="C3" s="126"/>
      <c r="D3" s="126"/>
      <c r="E3" s="125" t="s">
        <v>94</v>
      </c>
      <c r="F3" s="125" t="s">
        <v>95</v>
      </c>
      <c r="G3" s="125" t="s">
        <v>96</v>
      </c>
      <c r="H3" s="125" t="s">
        <v>97</v>
      </c>
      <c r="I3" s="107" t="s">
        <v>98</v>
      </c>
      <c r="J3" s="108"/>
      <c r="K3" s="108"/>
      <c r="L3" s="107" t="s">
        <v>99</v>
      </c>
      <c r="M3" s="108"/>
      <c r="N3" s="108"/>
      <c r="O3" s="108"/>
      <c r="P3" s="1"/>
    </row>
    <row r="4" spans="1:16" ht="39.75" customHeight="1">
      <c r="A4" s="129"/>
      <c r="B4" s="33" t="s">
        <v>100</v>
      </c>
      <c r="C4" s="33" t="s">
        <v>101</v>
      </c>
      <c r="D4" s="33" t="s">
        <v>102</v>
      </c>
      <c r="E4" s="126"/>
      <c r="F4" s="126"/>
      <c r="G4" s="126"/>
      <c r="H4" s="126"/>
      <c r="I4" s="8" t="s">
        <v>103</v>
      </c>
      <c r="J4" s="8" t="s">
        <v>104</v>
      </c>
      <c r="K4" s="8" t="s">
        <v>105</v>
      </c>
      <c r="L4" s="8" t="s">
        <v>106</v>
      </c>
      <c r="M4" s="8" t="s">
        <v>107</v>
      </c>
      <c r="N4" s="8" t="s">
        <v>108</v>
      </c>
      <c r="O4" s="8" t="s">
        <v>109</v>
      </c>
      <c r="P4" s="1"/>
    </row>
    <row r="5" spans="1:16" ht="20.25" customHeight="1">
      <c r="A5" s="129"/>
      <c r="B5" s="34"/>
      <c r="C5" s="34"/>
      <c r="D5" s="34"/>
      <c r="E5" s="34"/>
      <c r="F5" s="34"/>
      <c r="G5" s="34"/>
      <c r="H5" s="35">
        <v>1</v>
      </c>
      <c r="I5" s="35">
        <v>2</v>
      </c>
      <c r="J5" s="35">
        <v>3</v>
      </c>
      <c r="K5" s="35">
        <v>4</v>
      </c>
      <c r="L5" s="35">
        <v>7</v>
      </c>
      <c r="M5" s="35">
        <v>8</v>
      </c>
      <c r="N5" s="35">
        <v>9</v>
      </c>
      <c r="O5" s="35">
        <v>10</v>
      </c>
      <c r="P5" s="1"/>
    </row>
    <row r="6" spans="1:16" ht="21.75" customHeight="1">
      <c r="A6" s="129"/>
      <c r="B6" s="34"/>
      <c r="C6" s="34"/>
      <c r="D6" s="9"/>
      <c r="E6" s="14"/>
      <c r="F6" s="14"/>
      <c r="G6" s="12" t="s">
        <v>7</v>
      </c>
      <c r="H6" s="34">
        <v>240.45</v>
      </c>
      <c r="I6" s="34">
        <v>86.42</v>
      </c>
      <c r="J6" s="34">
        <v>12.57</v>
      </c>
      <c r="K6" s="34">
        <v>9.9700000000000006</v>
      </c>
      <c r="L6" s="34">
        <v>122.43</v>
      </c>
      <c r="M6" s="34">
        <v>9.06</v>
      </c>
      <c r="N6" s="9"/>
      <c r="O6" s="9"/>
      <c r="P6" s="1"/>
    </row>
    <row r="7" spans="1:16" ht="21.75" customHeight="1">
      <c r="A7" s="129"/>
      <c r="B7" s="36"/>
      <c r="C7" s="36"/>
      <c r="D7" s="36"/>
      <c r="E7" s="37"/>
      <c r="F7" s="37" t="s">
        <v>110</v>
      </c>
      <c r="G7" s="38"/>
      <c r="H7" s="39">
        <v>240.45</v>
      </c>
      <c r="I7" s="39">
        <v>86.42</v>
      </c>
      <c r="J7" s="39">
        <v>12.57</v>
      </c>
      <c r="K7" s="39">
        <v>9.9700000000000006</v>
      </c>
      <c r="L7" s="39">
        <v>122.43</v>
      </c>
      <c r="M7" s="39">
        <v>9.06</v>
      </c>
      <c r="N7" s="39"/>
      <c r="O7" s="39"/>
      <c r="P7" s="1"/>
    </row>
    <row r="8" spans="1:16" ht="21.75" customHeight="1">
      <c r="A8" s="129"/>
      <c r="B8" s="33" t="s">
        <v>111</v>
      </c>
      <c r="C8" s="33" t="s">
        <v>112</v>
      </c>
      <c r="D8" s="8" t="s">
        <v>113</v>
      </c>
      <c r="E8" s="12" t="s">
        <v>114</v>
      </c>
      <c r="F8" s="40" t="s">
        <v>115</v>
      </c>
      <c r="G8" s="41" t="s">
        <v>116</v>
      </c>
      <c r="H8" s="11">
        <v>171.53</v>
      </c>
      <c r="I8" s="42">
        <v>69.83</v>
      </c>
      <c r="J8" s="43">
        <v>12.57</v>
      </c>
      <c r="K8" s="14">
        <v>9.9700000000000006</v>
      </c>
      <c r="L8" s="14">
        <v>70.099999999999994</v>
      </c>
      <c r="M8" s="9">
        <v>9.06</v>
      </c>
      <c r="N8" s="34"/>
      <c r="O8" s="34"/>
      <c r="P8" s="1"/>
    </row>
    <row r="9" spans="1:16" ht="21.75" customHeight="1">
      <c r="A9" s="129"/>
      <c r="B9" s="33" t="s">
        <v>111</v>
      </c>
      <c r="C9" s="33" t="s">
        <v>112</v>
      </c>
      <c r="D9" s="8" t="s">
        <v>117</v>
      </c>
      <c r="E9" s="12" t="s">
        <v>114</v>
      </c>
      <c r="F9" s="40" t="s">
        <v>115</v>
      </c>
      <c r="G9" s="41" t="s">
        <v>118</v>
      </c>
      <c r="H9" s="11">
        <v>24.65</v>
      </c>
      <c r="I9" s="42"/>
      <c r="J9" s="43"/>
      <c r="K9" s="14"/>
      <c r="L9" s="14">
        <v>24.65</v>
      </c>
      <c r="M9" s="9"/>
      <c r="N9" s="34"/>
      <c r="O9" s="34"/>
      <c r="P9" s="1"/>
    </row>
    <row r="10" spans="1:16" ht="21.75" customHeight="1">
      <c r="A10" s="129"/>
      <c r="B10" s="33" t="s">
        <v>111</v>
      </c>
      <c r="C10" s="33" t="s">
        <v>112</v>
      </c>
      <c r="D10" s="8" t="s">
        <v>119</v>
      </c>
      <c r="E10" s="12" t="s">
        <v>114</v>
      </c>
      <c r="F10" s="40" t="s">
        <v>115</v>
      </c>
      <c r="G10" s="41" t="s">
        <v>120</v>
      </c>
      <c r="H10" s="11">
        <v>12.38</v>
      </c>
      <c r="I10" s="42"/>
      <c r="J10" s="43"/>
      <c r="K10" s="14"/>
      <c r="L10" s="14">
        <v>12.38</v>
      </c>
      <c r="M10" s="9"/>
      <c r="N10" s="34"/>
      <c r="O10" s="34"/>
      <c r="P10" s="1"/>
    </row>
    <row r="11" spans="1:16" ht="21.75" customHeight="1">
      <c r="A11" s="129"/>
      <c r="B11" s="33" t="s">
        <v>111</v>
      </c>
      <c r="C11" s="33" t="s">
        <v>112</v>
      </c>
      <c r="D11" s="8" t="s">
        <v>121</v>
      </c>
      <c r="E11" s="12" t="s">
        <v>114</v>
      </c>
      <c r="F11" s="40" t="s">
        <v>115</v>
      </c>
      <c r="G11" s="41" t="s">
        <v>122</v>
      </c>
      <c r="H11" s="11">
        <v>10.199999999999999</v>
      </c>
      <c r="I11" s="42"/>
      <c r="J11" s="43"/>
      <c r="K11" s="14"/>
      <c r="L11" s="14">
        <v>10.199999999999999</v>
      </c>
      <c r="M11" s="9"/>
      <c r="N11" s="34"/>
      <c r="O11" s="34"/>
      <c r="P11" s="1"/>
    </row>
    <row r="12" spans="1:16" ht="21.75" customHeight="1">
      <c r="A12" s="129"/>
      <c r="B12" s="33" t="s">
        <v>111</v>
      </c>
      <c r="C12" s="33" t="s">
        <v>112</v>
      </c>
      <c r="D12" s="8" t="s">
        <v>123</v>
      </c>
      <c r="E12" s="12" t="s">
        <v>114</v>
      </c>
      <c r="F12" s="40" t="s">
        <v>115</v>
      </c>
      <c r="G12" s="41" t="s">
        <v>124</v>
      </c>
      <c r="H12" s="11">
        <v>5.0999999999999996</v>
      </c>
      <c r="I12" s="42"/>
      <c r="J12" s="43"/>
      <c r="K12" s="14"/>
      <c r="L12" s="14">
        <v>5.0999999999999996</v>
      </c>
      <c r="M12" s="9"/>
      <c r="N12" s="34"/>
      <c r="O12" s="34"/>
      <c r="P12" s="1"/>
    </row>
    <row r="13" spans="1:16" ht="21.75" customHeight="1">
      <c r="A13" s="129"/>
      <c r="B13" s="33" t="s">
        <v>125</v>
      </c>
      <c r="C13" s="33" t="s">
        <v>119</v>
      </c>
      <c r="D13" s="8" t="s">
        <v>119</v>
      </c>
      <c r="E13" s="12" t="s">
        <v>114</v>
      </c>
      <c r="F13" s="40" t="s">
        <v>115</v>
      </c>
      <c r="G13" s="41" t="s">
        <v>126</v>
      </c>
      <c r="H13" s="11">
        <v>12.66</v>
      </c>
      <c r="I13" s="42">
        <v>12.66</v>
      </c>
      <c r="J13" s="43"/>
      <c r="K13" s="14"/>
      <c r="L13" s="14"/>
      <c r="M13" s="9"/>
      <c r="N13" s="34"/>
      <c r="O13" s="34"/>
      <c r="P13" s="1"/>
    </row>
    <row r="14" spans="1:16" ht="21.75" customHeight="1">
      <c r="A14" s="129"/>
      <c r="B14" s="33" t="s">
        <v>125</v>
      </c>
      <c r="C14" s="33" t="s">
        <v>123</v>
      </c>
      <c r="D14" s="8" t="s">
        <v>113</v>
      </c>
      <c r="E14" s="12" t="s">
        <v>114</v>
      </c>
      <c r="F14" s="40" t="s">
        <v>115</v>
      </c>
      <c r="G14" s="41" t="s">
        <v>127</v>
      </c>
      <c r="H14" s="11">
        <v>0.13</v>
      </c>
      <c r="I14" s="42">
        <v>0.13</v>
      </c>
      <c r="J14" s="43"/>
      <c r="K14" s="14"/>
      <c r="L14" s="14"/>
      <c r="M14" s="9"/>
      <c r="N14" s="34"/>
      <c r="O14" s="34"/>
      <c r="P14" s="1"/>
    </row>
    <row r="15" spans="1:16" ht="21.75" customHeight="1">
      <c r="A15" s="129"/>
      <c r="B15" s="33" t="s">
        <v>128</v>
      </c>
      <c r="C15" s="33" t="s">
        <v>129</v>
      </c>
      <c r="D15" s="8" t="s">
        <v>113</v>
      </c>
      <c r="E15" s="12" t="s">
        <v>114</v>
      </c>
      <c r="F15" s="40" t="s">
        <v>115</v>
      </c>
      <c r="G15" s="41" t="s">
        <v>130</v>
      </c>
      <c r="H15" s="11">
        <v>3.8</v>
      </c>
      <c r="I15" s="42">
        <v>3.8</v>
      </c>
      <c r="J15" s="43"/>
      <c r="K15" s="14"/>
      <c r="L15" s="14"/>
      <c r="M15" s="9"/>
      <c r="N15" s="34"/>
      <c r="O15" s="34"/>
      <c r="P15" s="1"/>
    </row>
    <row r="16" spans="1:16" ht="7.5" customHeight="1">
      <c r="A16" s="130"/>
      <c r="B16" s="18"/>
      <c r="C16" s="18"/>
      <c r="D16" s="18"/>
      <c r="E16" s="18"/>
      <c r="F16" s="18"/>
      <c r="G16" s="18"/>
      <c r="H16" s="18"/>
      <c r="I16" s="18"/>
      <c r="J16" s="18"/>
      <c r="K16" s="18"/>
      <c r="L16" s="18"/>
      <c r="M16" s="18"/>
      <c r="N16" s="18"/>
      <c r="O16" s="18"/>
      <c r="P16" s="2"/>
    </row>
  </sheetData>
  <mergeCells count="11">
    <mergeCell ref="F3:F4"/>
    <mergeCell ref="B2:D2"/>
    <mergeCell ref="E2:G2"/>
    <mergeCell ref="B3:D3"/>
    <mergeCell ref="A1:A16"/>
    <mergeCell ref="B1:M1"/>
    <mergeCell ref="E3:E4"/>
    <mergeCell ref="G3:G4"/>
    <mergeCell ref="H3:H4"/>
    <mergeCell ref="I3:K3"/>
    <mergeCell ref="L3:O3"/>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 workbookViewId="1">
      <selection sqref="A1:F1"/>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1" t="s">
        <v>131</v>
      </c>
      <c r="B1" s="112"/>
      <c r="C1" s="112"/>
      <c r="D1" s="112"/>
      <c r="E1" s="112"/>
      <c r="F1" s="136"/>
      <c r="G1" s="44"/>
    </row>
    <row r="2" spans="1:7" ht="15" customHeight="1">
      <c r="A2" s="119" t="s">
        <v>554</v>
      </c>
      <c r="B2" s="120"/>
      <c r="C2" s="121"/>
      <c r="D2" s="4"/>
      <c r="E2" s="4"/>
      <c r="F2" s="45" t="s">
        <v>1</v>
      </c>
      <c r="G2" s="44"/>
    </row>
    <row r="3" spans="1:7" ht="18" customHeight="1">
      <c r="A3" s="107" t="s">
        <v>2</v>
      </c>
      <c r="B3" s="108"/>
      <c r="C3" s="107" t="s">
        <v>3</v>
      </c>
      <c r="D3" s="108"/>
      <c r="E3" s="108"/>
      <c r="F3" s="108"/>
      <c r="G3" s="46"/>
    </row>
    <row r="4" spans="1:7" ht="18" customHeight="1">
      <c r="A4" s="107" t="s">
        <v>4</v>
      </c>
      <c r="B4" s="107" t="s">
        <v>5</v>
      </c>
      <c r="C4" s="107" t="s">
        <v>4</v>
      </c>
      <c r="D4" s="107" t="s">
        <v>5</v>
      </c>
      <c r="E4" s="108"/>
      <c r="F4" s="108"/>
      <c r="G4" s="46"/>
    </row>
    <row r="5" spans="1:7" ht="20.25" customHeight="1">
      <c r="A5" s="108"/>
      <c r="B5" s="108"/>
      <c r="C5" s="108"/>
      <c r="D5" s="107" t="s">
        <v>7</v>
      </c>
      <c r="E5" s="134" t="s">
        <v>8</v>
      </c>
      <c r="F5" s="134" t="s">
        <v>9</v>
      </c>
      <c r="G5" s="46"/>
    </row>
    <row r="6" spans="1:7" ht="23.25" customHeight="1">
      <c r="A6" s="108"/>
      <c r="B6" s="108"/>
      <c r="C6" s="108"/>
      <c r="D6" s="108"/>
      <c r="E6" s="135"/>
      <c r="F6" s="135"/>
      <c r="G6" s="46"/>
    </row>
    <row r="7" spans="1:7" ht="22.5" customHeight="1">
      <c r="A7" s="12" t="s">
        <v>132</v>
      </c>
      <c r="B7" s="40" t="s">
        <v>133</v>
      </c>
      <c r="C7" s="12" t="s">
        <v>134</v>
      </c>
      <c r="D7" s="40" t="s">
        <v>135</v>
      </c>
      <c r="E7" s="40" t="s">
        <v>135</v>
      </c>
      <c r="F7" s="40" t="s">
        <v>136</v>
      </c>
      <c r="G7" s="46"/>
    </row>
    <row r="8" spans="1:7" ht="22.5" customHeight="1">
      <c r="A8" s="12" t="s">
        <v>137</v>
      </c>
      <c r="B8" s="47"/>
      <c r="C8" s="12" t="s">
        <v>138</v>
      </c>
      <c r="D8" s="40"/>
      <c r="E8" s="40"/>
      <c r="F8" s="40"/>
      <c r="G8" s="46"/>
    </row>
    <row r="9" spans="1:7" ht="22.5" customHeight="1">
      <c r="A9" s="14"/>
      <c r="B9" s="11"/>
      <c r="C9" s="12" t="s">
        <v>139</v>
      </c>
      <c r="D9" s="40"/>
      <c r="E9" s="40"/>
      <c r="F9" s="40"/>
      <c r="G9" s="46"/>
    </row>
    <row r="10" spans="1:7" ht="22.5" customHeight="1">
      <c r="A10" s="43"/>
      <c r="B10" s="11"/>
      <c r="C10" s="12" t="s">
        <v>140</v>
      </c>
      <c r="D10" s="40"/>
      <c r="E10" s="40"/>
      <c r="F10" s="40"/>
      <c r="G10" s="46"/>
    </row>
    <row r="11" spans="1:7" ht="22.5" customHeight="1">
      <c r="A11" s="48"/>
      <c r="B11" s="11"/>
      <c r="C11" s="12" t="s">
        <v>141</v>
      </c>
      <c r="D11" s="40"/>
      <c r="E11" s="40"/>
      <c r="F11" s="40"/>
      <c r="G11" s="46"/>
    </row>
    <row r="12" spans="1:7" ht="22.5" customHeight="1">
      <c r="A12" s="43"/>
      <c r="B12" s="11"/>
      <c r="C12" s="12" t="s">
        <v>142</v>
      </c>
      <c r="D12" s="40"/>
      <c r="E12" s="40"/>
      <c r="F12" s="40"/>
      <c r="G12" s="46"/>
    </row>
    <row r="13" spans="1:7" ht="22.5" customHeight="1">
      <c r="A13" s="43"/>
      <c r="B13" s="11"/>
      <c r="C13" s="12" t="s">
        <v>143</v>
      </c>
      <c r="D13" s="40"/>
      <c r="E13" s="40"/>
      <c r="F13" s="40"/>
      <c r="G13" s="46"/>
    </row>
    <row r="14" spans="1:7" ht="22.5" customHeight="1">
      <c r="A14" s="43"/>
      <c r="B14" s="11"/>
      <c r="C14" s="12" t="s">
        <v>144</v>
      </c>
      <c r="D14" s="40" t="s">
        <v>145</v>
      </c>
      <c r="E14" s="40" t="s">
        <v>145</v>
      </c>
      <c r="F14" s="40" t="s">
        <v>136</v>
      </c>
      <c r="G14" s="46"/>
    </row>
    <row r="15" spans="1:7" ht="27.75" customHeight="1">
      <c r="A15" s="43"/>
      <c r="B15" s="11"/>
      <c r="C15" s="12" t="s">
        <v>146</v>
      </c>
      <c r="D15" s="40" t="s">
        <v>147</v>
      </c>
      <c r="E15" s="40" t="s">
        <v>147</v>
      </c>
      <c r="F15" s="40" t="s">
        <v>136</v>
      </c>
      <c r="G15" s="46"/>
    </row>
    <row r="16" spans="1:7" ht="27.75" customHeight="1">
      <c r="A16" s="43"/>
      <c r="B16" s="11"/>
      <c r="C16" s="12" t="s">
        <v>148</v>
      </c>
      <c r="D16" s="40"/>
      <c r="E16" s="40"/>
      <c r="F16" s="40"/>
      <c r="G16" s="46"/>
    </row>
    <row r="17" spans="1:7" ht="27.75" customHeight="1">
      <c r="A17" s="43"/>
      <c r="B17" s="11"/>
      <c r="C17" s="12" t="s">
        <v>149</v>
      </c>
      <c r="D17" s="40"/>
      <c r="E17" s="40"/>
      <c r="F17" s="40"/>
      <c r="G17" s="46"/>
    </row>
    <row r="18" spans="1:7" ht="27.75" customHeight="1">
      <c r="A18" s="43"/>
      <c r="B18" s="11"/>
      <c r="C18" s="12" t="s">
        <v>150</v>
      </c>
      <c r="D18" s="40"/>
      <c r="E18" s="40"/>
      <c r="F18" s="40"/>
      <c r="G18" s="46"/>
    </row>
    <row r="19" spans="1:7" ht="20.25" customHeight="1">
      <c r="A19" s="43"/>
      <c r="B19" s="11"/>
      <c r="C19" s="12" t="s">
        <v>151</v>
      </c>
      <c r="D19" s="40"/>
      <c r="E19" s="40"/>
      <c r="F19" s="40"/>
      <c r="G19" s="46"/>
    </row>
    <row r="20" spans="1:7" ht="20.25" customHeight="1">
      <c r="A20" s="43"/>
      <c r="B20" s="11"/>
      <c r="C20" s="12" t="s">
        <v>152</v>
      </c>
      <c r="D20" s="40"/>
      <c r="E20" s="40"/>
      <c r="F20" s="40"/>
      <c r="G20" s="46"/>
    </row>
    <row r="21" spans="1:7" ht="15.75" customHeight="1">
      <c r="A21" s="43"/>
      <c r="B21" s="11"/>
      <c r="C21" s="12" t="s">
        <v>153</v>
      </c>
      <c r="D21" s="40"/>
      <c r="E21" s="40"/>
      <c r="F21" s="40"/>
      <c r="G21" s="1"/>
    </row>
    <row r="22" spans="1:7" ht="15.75" customHeight="1">
      <c r="A22" s="43"/>
      <c r="B22" s="11"/>
      <c r="C22" s="12" t="s">
        <v>154</v>
      </c>
      <c r="D22" s="40"/>
      <c r="E22" s="40"/>
      <c r="F22" s="40"/>
      <c r="G22" s="1"/>
    </row>
    <row r="23" spans="1:7" ht="15.75" customHeight="1">
      <c r="A23" s="43"/>
      <c r="B23" s="11"/>
      <c r="C23" s="12" t="s">
        <v>155</v>
      </c>
      <c r="D23" s="40"/>
      <c r="E23" s="40"/>
      <c r="F23" s="40"/>
      <c r="G23" s="1"/>
    </row>
    <row r="24" spans="1:7" ht="15.75" customHeight="1">
      <c r="A24" s="43"/>
      <c r="B24" s="11"/>
      <c r="C24" s="12" t="s">
        <v>156</v>
      </c>
      <c r="D24" s="40"/>
      <c r="E24" s="40"/>
      <c r="F24" s="40"/>
      <c r="G24" s="1"/>
    </row>
    <row r="25" spans="1:7" ht="15.75" customHeight="1">
      <c r="A25" s="43"/>
      <c r="B25" s="11"/>
      <c r="C25" s="12" t="s">
        <v>157</v>
      </c>
      <c r="D25" s="40"/>
      <c r="E25" s="40"/>
      <c r="F25" s="40"/>
      <c r="G25" s="1"/>
    </row>
    <row r="26" spans="1:7" ht="15.75" customHeight="1">
      <c r="A26" s="43"/>
      <c r="B26" s="11"/>
      <c r="C26" s="12" t="s">
        <v>158</v>
      </c>
      <c r="D26" s="40"/>
      <c r="E26" s="40"/>
      <c r="F26" s="40"/>
      <c r="G26" s="1"/>
    </row>
    <row r="27" spans="1:7" ht="15.75" customHeight="1">
      <c r="A27" s="43"/>
      <c r="B27" s="11"/>
      <c r="C27" s="12" t="s">
        <v>159</v>
      </c>
      <c r="D27" s="40"/>
      <c r="E27" s="40"/>
      <c r="F27" s="40"/>
      <c r="G27" s="1"/>
    </row>
    <row r="28" spans="1:7" ht="15.75" customHeight="1">
      <c r="A28" s="43"/>
      <c r="B28" s="11"/>
      <c r="C28" s="12" t="s">
        <v>160</v>
      </c>
      <c r="D28" s="40"/>
      <c r="E28" s="40"/>
      <c r="F28" s="40"/>
      <c r="G28" s="1"/>
    </row>
    <row r="29" spans="1:7" ht="15.75" customHeight="1">
      <c r="A29" s="43"/>
      <c r="B29" s="11"/>
      <c r="C29" s="12" t="s">
        <v>161</v>
      </c>
      <c r="D29" s="40"/>
      <c r="E29" s="40"/>
      <c r="F29" s="40"/>
      <c r="G29" s="1"/>
    </row>
    <row r="30" spans="1:7" ht="15.75" customHeight="1">
      <c r="A30" s="43"/>
      <c r="B30" s="11"/>
      <c r="C30" s="12" t="s">
        <v>162</v>
      </c>
      <c r="D30" s="40"/>
      <c r="E30" s="40"/>
      <c r="F30" s="40"/>
      <c r="G30" s="1"/>
    </row>
    <row r="31" spans="1:7" ht="15.75" customHeight="1">
      <c r="A31" s="49"/>
      <c r="B31" s="11"/>
      <c r="C31" s="12" t="s">
        <v>163</v>
      </c>
      <c r="D31" s="40"/>
      <c r="E31" s="40"/>
      <c r="F31" s="40"/>
      <c r="G31" s="1"/>
    </row>
    <row r="32" spans="1:7" ht="15.75" customHeight="1">
      <c r="A32" s="49"/>
      <c r="B32" s="11"/>
      <c r="C32" s="12" t="s">
        <v>164</v>
      </c>
      <c r="D32" s="40"/>
      <c r="E32" s="40"/>
      <c r="F32" s="40"/>
      <c r="G32" s="1"/>
    </row>
    <row r="33" spans="1:7" ht="15.75" customHeight="1">
      <c r="A33" s="14"/>
      <c r="B33" s="11"/>
      <c r="C33" s="12" t="s">
        <v>165</v>
      </c>
      <c r="D33" s="40"/>
      <c r="E33" s="40"/>
      <c r="F33" s="40"/>
      <c r="G33" s="1"/>
    </row>
    <row r="34" spans="1:7" ht="14.25" customHeight="1">
      <c r="A34" s="14"/>
      <c r="B34" s="50"/>
      <c r="C34" s="16"/>
      <c r="D34" s="50"/>
      <c r="E34" s="50"/>
      <c r="F34" s="50"/>
      <c r="G34" s="1"/>
    </row>
    <row r="35" spans="1:7" ht="20.25" customHeight="1">
      <c r="A35" s="17" t="s">
        <v>63</v>
      </c>
      <c r="B35" s="50">
        <v>240.45</v>
      </c>
      <c r="C35" s="17" t="s">
        <v>64</v>
      </c>
      <c r="D35" s="50">
        <v>240.45</v>
      </c>
      <c r="E35" s="50">
        <v>240.45</v>
      </c>
      <c r="F35" s="50"/>
      <c r="G35" s="1"/>
    </row>
    <row r="36" spans="1:7" ht="14.25" customHeight="1">
      <c r="A36" s="51"/>
      <c r="B36" s="51"/>
      <c r="C36" s="51"/>
      <c r="D36" s="52"/>
      <c r="E36" s="52"/>
      <c r="F36" s="52"/>
      <c r="G36" s="2"/>
    </row>
  </sheetData>
  <mergeCells count="11">
    <mergeCell ref="D4:F4"/>
    <mergeCell ref="D5:D6"/>
    <mergeCell ref="E5:E6"/>
    <mergeCell ref="A2:C2"/>
    <mergeCell ref="F5:F6"/>
    <mergeCell ref="A1:F1"/>
    <mergeCell ref="A3:B3"/>
    <mergeCell ref="C3:F3"/>
    <mergeCell ref="A4:A6"/>
    <mergeCell ref="B4:B6"/>
    <mergeCell ref="C4:C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election activeCell="A2" sqref="A2:D2"/>
    </sheetView>
    <sheetView topLeftCell="G1" workbookViewId="1">
      <selection sqref="A1:N1"/>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1" t="s">
        <v>166</v>
      </c>
      <c r="B1" s="137"/>
      <c r="C1" s="137"/>
      <c r="D1" s="137"/>
      <c r="E1" s="137"/>
      <c r="F1" s="137"/>
      <c r="G1" s="137"/>
      <c r="H1" s="137"/>
      <c r="I1" s="137"/>
      <c r="J1" s="137"/>
      <c r="K1" s="137"/>
      <c r="L1" s="137"/>
      <c r="M1" s="137"/>
      <c r="N1" s="138"/>
      <c r="O1" s="19"/>
    </row>
    <row r="2" spans="1:15" ht="15.75" customHeight="1">
      <c r="A2" s="139" t="s">
        <v>552</v>
      </c>
      <c r="B2" s="139"/>
      <c r="C2" s="139"/>
      <c r="D2" s="139"/>
      <c r="E2" s="3"/>
      <c r="F2" s="3"/>
      <c r="G2" s="3"/>
      <c r="H2" s="3"/>
      <c r="I2" s="45"/>
      <c r="J2" s="45"/>
      <c r="K2" s="45"/>
      <c r="L2" s="53" t="s">
        <v>1</v>
      </c>
      <c r="M2" s="53"/>
      <c r="N2" s="3"/>
      <c r="O2" s="19"/>
    </row>
    <row r="3" spans="1:15" ht="16.5" customHeight="1">
      <c r="A3" s="107" t="s">
        <v>93</v>
      </c>
      <c r="B3" s="107"/>
      <c r="C3" s="107"/>
      <c r="D3" s="107" t="s">
        <v>167</v>
      </c>
      <c r="E3" s="107" t="s">
        <v>168</v>
      </c>
      <c r="F3" s="107" t="s">
        <v>169</v>
      </c>
      <c r="G3" s="107" t="s">
        <v>97</v>
      </c>
      <c r="H3" s="107" t="s">
        <v>98</v>
      </c>
      <c r="I3" s="107"/>
      <c r="J3" s="107"/>
      <c r="K3" s="107" t="s">
        <v>99</v>
      </c>
      <c r="L3" s="107"/>
      <c r="M3" s="107"/>
      <c r="N3" s="107"/>
      <c r="O3" s="54"/>
    </row>
    <row r="4" spans="1:15" ht="34.5" customHeight="1">
      <c r="A4" s="8" t="s">
        <v>100</v>
      </c>
      <c r="B4" s="8" t="s">
        <v>101</v>
      </c>
      <c r="C4" s="8" t="s">
        <v>102</v>
      </c>
      <c r="D4" s="107"/>
      <c r="E4" s="107"/>
      <c r="F4" s="107"/>
      <c r="G4" s="107"/>
      <c r="H4" s="8" t="s">
        <v>103</v>
      </c>
      <c r="I4" s="8" t="s">
        <v>104</v>
      </c>
      <c r="J4" s="8" t="s">
        <v>105</v>
      </c>
      <c r="K4" s="8" t="s">
        <v>106</v>
      </c>
      <c r="L4" s="8" t="s">
        <v>107</v>
      </c>
      <c r="M4" s="8" t="s">
        <v>108</v>
      </c>
      <c r="N4" s="8" t="s">
        <v>109</v>
      </c>
      <c r="O4" s="54"/>
    </row>
    <row r="5" spans="1:15" ht="22.5" customHeight="1">
      <c r="A5" s="107" t="s">
        <v>7</v>
      </c>
      <c r="B5" s="107"/>
      <c r="C5" s="107"/>
      <c r="D5" s="107"/>
      <c r="E5" s="107"/>
      <c r="F5" s="107"/>
      <c r="G5" s="9">
        <v>240.45</v>
      </c>
      <c r="H5" s="9">
        <v>86.42</v>
      </c>
      <c r="I5" s="9">
        <v>12.57</v>
      </c>
      <c r="J5" s="9">
        <v>9.9700000000000006</v>
      </c>
      <c r="K5" s="9">
        <v>122.43</v>
      </c>
      <c r="L5" s="9">
        <v>9.06</v>
      </c>
      <c r="M5" s="9"/>
      <c r="N5" s="9"/>
      <c r="O5" s="23"/>
    </row>
    <row r="6" spans="1:15" ht="18" customHeight="1">
      <c r="A6" s="37"/>
      <c r="B6" s="37"/>
      <c r="C6" s="37"/>
      <c r="D6" s="37"/>
      <c r="E6" s="37" t="s">
        <v>110</v>
      </c>
      <c r="F6" s="38"/>
      <c r="G6" s="39">
        <v>240.45</v>
      </c>
      <c r="H6" s="39">
        <v>86.42</v>
      </c>
      <c r="I6" s="39">
        <v>12.57</v>
      </c>
      <c r="J6" s="39">
        <v>9.9700000000000006</v>
      </c>
      <c r="K6" s="39">
        <v>122.43</v>
      </c>
      <c r="L6" s="39">
        <v>9.06</v>
      </c>
      <c r="M6" s="39"/>
      <c r="N6" s="39"/>
      <c r="O6" s="23"/>
    </row>
    <row r="7" spans="1:15" ht="18" customHeight="1">
      <c r="A7" s="55" t="s">
        <v>111</v>
      </c>
      <c r="B7" s="55" t="s">
        <v>112</v>
      </c>
      <c r="C7" s="55" t="s">
        <v>113</v>
      </c>
      <c r="D7" s="55" t="s">
        <v>114</v>
      </c>
      <c r="E7" s="56" t="s">
        <v>115</v>
      </c>
      <c r="F7" s="56" t="s">
        <v>116</v>
      </c>
      <c r="G7" s="57">
        <v>171.53</v>
      </c>
      <c r="H7" s="57">
        <v>69.83</v>
      </c>
      <c r="I7" s="58">
        <v>12.57</v>
      </c>
      <c r="J7" s="58">
        <v>9.9700000000000006</v>
      </c>
      <c r="K7" s="58">
        <v>70.099999999999994</v>
      </c>
      <c r="L7" s="58">
        <v>9.06</v>
      </c>
      <c r="M7" s="58"/>
      <c r="N7" s="58"/>
      <c r="O7" s="23"/>
    </row>
    <row r="8" spans="1:15" ht="18" customHeight="1">
      <c r="A8" s="55" t="s">
        <v>111</v>
      </c>
      <c r="B8" s="55" t="s">
        <v>112</v>
      </c>
      <c r="C8" s="55" t="s">
        <v>117</v>
      </c>
      <c r="D8" s="55" t="s">
        <v>114</v>
      </c>
      <c r="E8" s="56" t="s">
        <v>115</v>
      </c>
      <c r="F8" s="56" t="s">
        <v>118</v>
      </c>
      <c r="G8" s="57">
        <v>24.65</v>
      </c>
      <c r="H8" s="57"/>
      <c r="I8" s="58"/>
      <c r="J8" s="58"/>
      <c r="K8" s="58">
        <v>24.65</v>
      </c>
      <c r="L8" s="58"/>
      <c r="M8" s="58"/>
      <c r="N8" s="58"/>
      <c r="O8" s="23"/>
    </row>
    <row r="9" spans="1:15" ht="18" customHeight="1">
      <c r="A9" s="55" t="s">
        <v>111</v>
      </c>
      <c r="B9" s="55" t="s">
        <v>112</v>
      </c>
      <c r="C9" s="55" t="s">
        <v>119</v>
      </c>
      <c r="D9" s="55" t="s">
        <v>114</v>
      </c>
      <c r="E9" s="56" t="s">
        <v>115</v>
      </c>
      <c r="F9" s="56" t="s">
        <v>120</v>
      </c>
      <c r="G9" s="57">
        <v>12.38</v>
      </c>
      <c r="H9" s="57"/>
      <c r="I9" s="58"/>
      <c r="J9" s="58"/>
      <c r="K9" s="58">
        <v>12.38</v>
      </c>
      <c r="L9" s="58"/>
      <c r="M9" s="58"/>
      <c r="N9" s="58"/>
      <c r="O9" s="23"/>
    </row>
    <row r="10" spans="1:15" ht="18" customHeight="1">
      <c r="A10" s="55" t="s">
        <v>111</v>
      </c>
      <c r="B10" s="55" t="s">
        <v>112</v>
      </c>
      <c r="C10" s="55" t="s">
        <v>121</v>
      </c>
      <c r="D10" s="55" t="s">
        <v>114</v>
      </c>
      <c r="E10" s="56" t="s">
        <v>115</v>
      </c>
      <c r="F10" s="56" t="s">
        <v>122</v>
      </c>
      <c r="G10" s="57">
        <v>10.199999999999999</v>
      </c>
      <c r="H10" s="57"/>
      <c r="I10" s="58"/>
      <c r="J10" s="58"/>
      <c r="K10" s="58">
        <v>10.199999999999999</v>
      </c>
      <c r="L10" s="58"/>
      <c r="M10" s="58"/>
      <c r="N10" s="58"/>
      <c r="O10" s="23"/>
    </row>
    <row r="11" spans="1:15" ht="18" customHeight="1">
      <c r="A11" s="55" t="s">
        <v>111</v>
      </c>
      <c r="B11" s="55" t="s">
        <v>112</v>
      </c>
      <c r="C11" s="55" t="s">
        <v>123</v>
      </c>
      <c r="D11" s="55" t="s">
        <v>114</v>
      </c>
      <c r="E11" s="56" t="s">
        <v>115</v>
      </c>
      <c r="F11" s="56" t="s">
        <v>124</v>
      </c>
      <c r="G11" s="57">
        <v>5.0999999999999996</v>
      </c>
      <c r="H11" s="57"/>
      <c r="I11" s="58"/>
      <c r="J11" s="58"/>
      <c r="K11" s="58">
        <v>5.0999999999999996</v>
      </c>
      <c r="L11" s="58"/>
      <c r="M11" s="58"/>
      <c r="N11" s="58"/>
      <c r="O11" s="23"/>
    </row>
    <row r="12" spans="1:15" ht="18" customHeight="1">
      <c r="A12" s="55" t="s">
        <v>125</v>
      </c>
      <c r="B12" s="55" t="s">
        <v>119</v>
      </c>
      <c r="C12" s="55" t="s">
        <v>119</v>
      </c>
      <c r="D12" s="55" t="s">
        <v>114</v>
      </c>
      <c r="E12" s="56" t="s">
        <v>115</v>
      </c>
      <c r="F12" s="56" t="s">
        <v>126</v>
      </c>
      <c r="G12" s="57">
        <v>12.66</v>
      </c>
      <c r="H12" s="57">
        <v>12.66</v>
      </c>
      <c r="I12" s="58"/>
      <c r="J12" s="58"/>
      <c r="K12" s="58"/>
      <c r="L12" s="58"/>
      <c r="M12" s="58"/>
      <c r="N12" s="58"/>
      <c r="O12" s="23"/>
    </row>
    <row r="13" spans="1:15" ht="18" customHeight="1">
      <c r="A13" s="55" t="s">
        <v>125</v>
      </c>
      <c r="B13" s="55" t="s">
        <v>123</v>
      </c>
      <c r="C13" s="55" t="s">
        <v>113</v>
      </c>
      <c r="D13" s="55" t="s">
        <v>114</v>
      </c>
      <c r="E13" s="56" t="s">
        <v>115</v>
      </c>
      <c r="F13" s="56" t="s">
        <v>127</v>
      </c>
      <c r="G13" s="57">
        <v>0.13</v>
      </c>
      <c r="H13" s="57">
        <v>0.13</v>
      </c>
      <c r="I13" s="58"/>
      <c r="J13" s="58"/>
      <c r="K13" s="58"/>
      <c r="L13" s="58"/>
      <c r="M13" s="58"/>
      <c r="N13" s="58"/>
      <c r="O13" s="23"/>
    </row>
    <row r="14" spans="1:15" ht="18" customHeight="1">
      <c r="A14" s="55" t="s">
        <v>128</v>
      </c>
      <c r="B14" s="55" t="s">
        <v>129</v>
      </c>
      <c r="C14" s="55" t="s">
        <v>113</v>
      </c>
      <c r="D14" s="55" t="s">
        <v>114</v>
      </c>
      <c r="E14" s="56" t="s">
        <v>115</v>
      </c>
      <c r="F14" s="56" t="s">
        <v>130</v>
      </c>
      <c r="G14" s="57">
        <v>3.8</v>
      </c>
      <c r="H14" s="57">
        <v>3.8</v>
      </c>
      <c r="I14" s="58"/>
      <c r="J14" s="58"/>
      <c r="K14" s="58"/>
      <c r="L14" s="58"/>
      <c r="M14" s="58"/>
      <c r="N14" s="58"/>
      <c r="O14" s="23"/>
    </row>
    <row r="15" spans="1:15" ht="7.5" customHeight="1">
      <c r="A15" s="30"/>
      <c r="B15" s="30"/>
      <c r="C15" s="30"/>
      <c r="D15" s="30"/>
      <c r="E15" s="30"/>
      <c r="F15" s="30"/>
      <c r="G15" s="30"/>
      <c r="H15" s="30"/>
      <c r="I15" s="30"/>
      <c r="J15" s="30"/>
      <c r="K15" s="30"/>
      <c r="L15" s="30"/>
      <c r="M15" s="30"/>
      <c r="N15" s="30"/>
      <c r="O15" s="19"/>
    </row>
  </sheetData>
  <mergeCells count="10">
    <mergeCell ref="A5:F5"/>
    <mergeCell ref="K3:N3"/>
    <mergeCell ref="D3:D4"/>
    <mergeCell ref="H3:J3"/>
    <mergeCell ref="A1:N1"/>
    <mergeCell ref="A3:C3"/>
    <mergeCell ref="F3:F4"/>
    <mergeCell ref="G3:G4"/>
    <mergeCell ref="E3:E4"/>
    <mergeCell ref="A2:D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 workbookViewId="1">
      <selection sqref="A1:I1"/>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10.453125" bestFit="1" customWidth="1"/>
    <col min="8" max="8" width="29" customWidth="1"/>
    <col min="9" max="9" width="12.26953125" customWidth="1"/>
    <col min="10" max="10" width="1" customWidth="1"/>
  </cols>
  <sheetData>
    <row r="1" spans="1:10" ht="34.5" customHeight="1">
      <c r="A1" s="140" t="s">
        <v>170</v>
      </c>
      <c r="B1" s="141"/>
      <c r="C1" s="141"/>
      <c r="D1" s="141"/>
      <c r="E1" s="141"/>
      <c r="F1" s="141"/>
      <c r="G1" s="141"/>
      <c r="H1" s="141"/>
      <c r="I1" s="142"/>
      <c r="J1" s="59"/>
    </row>
    <row r="2" spans="1:10" ht="14.25" customHeight="1">
      <c r="A2" s="145" t="s">
        <v>553</v>
      </c>
      <c r="B2" s="145"/>
      <c r="C2" s="145"/>
      <c r="D2" s="60"/>
      <c r="E2" s="60"/>
      <c r="F2" s="60"/>
      <c r="G2" s="60"/>
      <c r="H2" s="60"/>
      <c r="I2" s="20" t="s">
        <v>1</v>
      </c>
      <c r="J2" s="59"/>
    </row>
    <row r="3" spans="1:10" ht="26.25" customHeight="1">
      <c r="A3" s="143" t="s">
        <v>171</v>
      </c>
      <c r="B3" s="144"/>
      <c r="C3" s="125" t="s">
        <v>96</v>
      </c>
      <c r="D3" s="125" t="s">
        <v>172</v>
      </c>
      <c r="E3" s="63"/>
      <c r="F3" s="143" t="s">
        <v>171</v>
      </c>
      <c r="G3" s="144"/>
      <c r="H3" s="125" t="s">
        <v>96</v>
      </c>
      <c r="I3" s="125" t="s">
        <v>172</v>
      </c>
      <c r="J3" s="64"/>
    </row>
    <row r="4" spans="1:10" ht="18" customHeight="1">
      <c r="A4" s="61" t="s">
        <v>100</v>
      </c>
      <c r="B4" s="61" t="s">
        <v>101</v>
      </c>
      <c r="C4" s="144"/>
      <c r="D4" s="144"/>
      <c r="E4" s="63"/>
      <c r="F4" s="61" t="s">
        <v>100</v>
      </c>
      <c r="G4" s="61" t="s">
        <v>101</v>
      </c>
      <c r="H4" s="144"/>
      <c r="I4" s="144"/>
      <c r="J4" s="64"/>
    </row>
    <row r="5" spans="1:10" ht="16.5" customHeight="1">
      <c r="A5" s="65"/>
      <c r="B5" s="65"/>
      <c r="C5" s="22" t="s">
        <v>7</v>
      </c>
      <c r="D5" s="66">
        <f>SUM(D6+D11+D22+D30+D37+D41+I6+I10+I14+I20+I23+I28+I31+I36+I39)</f>
        <v>240.45</v>
      </c>
      <c r="E5" s="67"/>
      <c r="F5" s="67"/>
      <c r="G5" s="67"/>
      <c r="H5" s="68"/>
      <c r="I5" s="67"/>
      <c r="J5" s="64"/>
    </row>
    <row r="6" spans="1:10" ht="16.5" customHeight="1">
      <c r="A6" s="62">
        <v>501</v>
      </c>
      <c r="B6" s="68"/>
      <c r="C6" s="69" t="s">
        <v>173</v>
      </c>
      <c r="D6" s="24">
        <v>110.34</v>
      </c>
      <c r="E6" s="68"/>
      <c r="F6" s="62">
        <v>507</v>
      </c>
      <c r="G6" s="68"/>
      <c r="H6" s="69" t="s">
        <v>174</v>
      </c>
      <c r="I6" s="24"/>
      <c r="J6" s="64"/>
    </row>
    <row r="7" spans="1:10" ht="17.25" customHeight="1">
      <c r="A7" s="62">
        <v>501</v>
      </c>
      <c r="B7" s="25" t="s">
        <v>113</v>
      </c>
      <c r="C7" s="70" t="s">
        <v>175</v>
      </c>
      <c r="D7" s="66">
        <v>89.31</v>
      </c>
      <c r="E7" s="68"/>
      <c r="F7" s="62"/>
      <c r="G7" s="25" t="s">
        <v>176</v>
      </c>
      <c r="H7" s="13" t="s">
        <v>177</v>
      </c>
      <c r="I7" s="66"/>
      <c r="J7" s="64"/>
    </row>
    <row r="8" spans="1:10" ht="17.25" customHeight="1">
      <c r="A8" s="62">
        <v>501</v>
      </c>
      <c r="B8" s="25" t="s">
        <v>112</v>
      </c>
      <c r="C8" s="70" t="s">
        <v>178</v>
      </c>
      <c r="D8" s="66">
        <v>16.59</v>
      </c>
      <c r="E8" s="68"/>
      <c r="F8" s="62"/>
      <c r="G8" s="25" t="s">
        <v>179</v>
      </c>
      <c r="H8" s="13" t="s">
        <v>180</v>
      </c>
      <c r="I8" s="66"/>
      <c r="J8" s="64"/>
    </row>
    <row r="9" spans="1:10" ht="17.25" customHeight="1">
      <c r="A9" s="62">
        <v>501</v>
      </c>
      <c r="B9" s="25" t="s">
        <v>181</v>
      </c>
      <c r="C9" s="70" t="s">
        <v>182</v>
      </c>
      <c r="D9" s="66">
        <v>4.4400000000000004</v>
      </c>
      <c r="E9" s="68"/>
      <c r="F9" s="62"/>
      <c r="G9" s="62">
        <v>50103</v>
      </c>
      <c r="H9" s="13" t="s">
        <v>183</v>
      </c>
      <c r="I9" s="66"/>
      <c r="J9" s="64"/>
    </row>
    <row r="10" spans="1:10" ht="17.25" customHeight="1">
      <c r="A10" s="62">
        <v>501</v>
      </c>
      <c r="B10" s="62">
        <v>99</v>
      </c>
      <c r="C10" s="70" t="s">
        <v>184</v>
      </c>
      <c r="D10" s="66"/>
      <c r="E10" s="68"/>
      <c r="F10" s="62"/>
      <c r="G10" s="68"/>
      <c r="H10" s="69" t="s">
        <v>185</v>
      </c>
      <c r="I10" s="66"/>
      <c r="J10" s="64"/>
    </row>
    <row r="11" spans="1:10" ht="17.25" customHeight="1">
      <c r="A11" s="62">
        <v>502</v>
      </c>
      <c r="B11" s="68"/>
      <c r="C11" s="69" t="s">
        <v>186</v>
      </c>
      <c r="D11" s="66">
        <v>104.94</v>
      </c>
      <c r="E11" s="68"/>
      <c r="F11" s="62">
        <v>508</v>
      </c>
      <c r="G11" s="25" t="s">
        <v>113</v>
      </c>
      <c r="H11" s="13" t="s">
        <v>177</v>
      </c>
      <c r="I11" s="66"/>
      <c r="J11" s="64"/>
    </row>
    <row r="12" spans="1:10" ht="17.25" customHeight="1">
      <c r="A12" s="62">
        <v>502</v>
      </c>
      <c r="B12" s="25" t="s">
        <v>113</v>
      </c>
      <c r="C12" s="70" t="s">
        <v>187</v>
      </c>
      <c r="D12" s="66">
        <v>62.69</v>
      </c>
      <c r="E12" s="68"/>
      <c r="F12" s="62"/>
      <c r="G12" s="25" t="s">
        <v>188</v>
      </c>
      <c r="H12" s="13" t="s">
        <v>180</v>
      </c>
      <c r="I12" s="66"/>
      <c r="J12" s="64"/>
    </row>
    <row r="13" spans="1:10" ht="17.25" customHeight="1">
      <c r="A13" s="62">
        <v>502</v>
      </c>
      <c r="B13" s="25" t="s">
        <v>112</v>
      </c>
      <c r="C13" s="70" t="s">
        <v>189</v>
      </c>
      <c r="D13" s="66">
        <v>24.65</v>
      </c>
      <c r="E13" s="68"/>
      <c r="F13" s="62"/>
      <c r="G13" s="62">
        <v>50202</v>
      </c>
      <c r="H13" s="13" t="s">
        <v>183</v>
      </c>
      <c r="I13" s="66"/>
      <c r="J13" s="64"/>
    </row>
    <row r="14" spans="1:10" ht="17.25" customHeight="1">
      <c r="A14" s="62">
        <v>502</v>
      </c>
      <c r="B14" s="25" t="s">
        <v>181</v>
      </c>
      <c r="C14" s="70" t="s">
        <v>190</v>
      </c>
      <c r="D14" s="66">
        <v>5</v>
      </c>
      <c r="E14" s="68"/>
      <c r="F14" s="62"/>
      <c r="G14" s="68">
        <v>50203</v>
      </c>
      <c r="H14" s="69" t="s">
        <v>191</v>
      </c>
      <c r="I14" s="66">
        <v>17.170000000000002</v>
      </c>
      <c r="J14" s="64"/>
    </row>
    <row r="15" spans="1:10" ht="17.25" customHeight="1">
      <c r="A15" s="62">
        <v>502</v>
      </c>
      <c r="B15" s="25" t="s">
        <v>117</v>
      </c>
      <c r="C15" s="70" t="s">
        <v>192</v>
      </c>
      <c r="D15" s="66"/>
      <c r="E15" s="68"/>
      <c r="F15" s="62"/>
      <c r="G15" s="25"/>
      <c r="H15" s="13" t="s">
        <v>193</v>
      </c>
      <c r="I15" s="66">
        <v>7.65</v>
      </c>
      <c r="J15" s="64"/>
    </row>
    <row r="16" spans="1:10" ht="16.5" customHeight="1">
      <c r="A16" s="62">
        <v>502</v>
      </c>
      <c r="B16" s="25" t="s">
        <v>119</v>
      </c>
      <c r="C16" s="70" t="s">
        <v>194</v>
      </c>
      <c r="D16" s="24">
        <v>2.6</v>
      </c>
      <c r="E16" s="68"/>
      <c r="F16" s="62"/>
      <c r="G16" s="25" t="s">
        <v>195</v>
      </c>
      <c r="H16" s="13" t="s">
        <v>196</v>
      </c>
      <c r="I16" s="66"/>
      <c r="J16" s="64"/>
    </row>
    <row r="17" spans="1:10" ht="14.25" customHeight="1">
      <c r="A17" s="62">
        <v>502</v>
      </c>
      <c r="B17" s="25" t="s">
        <v>121</v>
      </c>
      <c r="C17" s="70" t="s">
        <v>197</v>
      </c>
      <c r="D17" s="66">
        <v>2</v>
      </c>
      <c r="E17" s="68"/>
      <c r="F17" s="62"/>
      <c r="G17" s="25" t="s">
        <v>198</v>
      </c>
      <c r="H17" s="13" t="s">
        <v>199</v>
      </c>
      <c r="I17" s="66"/>
      <c r="J17" s="64"/>
    </row>
    <row r="18" spans="1:10" ht="14.25" customHeight="1">
      <c r="A18" s="62">
        <v>502</v>
      </c>
      <c r="B18" s="25" t="s">
        <v>200</v>
      </c>
      <c r="C18" s="70" t="s">
        <v>201</v>
      </c>
      <c r="D18" s="66"/>
      <c r="E18" s="68"/>
      <c r="F18" s="62"/>
      <c r="G18" s="25"/>
      <c r="H18" s="13" t="s">
        <v>202</v>
      </c>
      <c r="I18" s="66">
        <v>9.52</v>
      </c>
      <c r="J18" s="64"/>
    </row>
    <row r="19" spans="1:10" ht="14.25" customHeight="1">
      <c r="A19" s="62">
        <v>502</v>
      </c>
      <c r="B19" s="25" t="s">
        <v>203</v>
      </c>
      <c r="C19" s="70" t="s">
        <v>204</v>
      </c>
      <c r="D19" s="66"/>
      <c r="E19" s="68"/>
      <c r="F19" s="62"/>
      <c r="G19" s="62"/>
      <c r="H19" s="13" t="s">
        <v>205</v>
      </c>
      <c r="I19" s="66"/>
      <c r="J19" s="64"/>
    </row>
    <row r="20" spans="1:10" ht="14.25" customHeight="1">
      <c r="A20" s="62">
        <v>502</v>
      </c>
      <c r="B20" s="25" t="s">
        <v>206</v>
      </c>
      <c r="C20" s="70" t="s">
        <v>207</v>
      </c>
      <c r="D20" s="66">
        <v>5</v>
      </c>
      <c r="E20" s="68"/>
      <c r="F20" s="62"/>
      <c r="G20" s="62">
        <v>50209</v>
      </c>
      <c r="H20" s="69" t="s">
        <v>208</v>
      </c>
      <c r="I20" s="66"/>
      <c r="J20" s="64"/>
    </row>
    <row r="21" spans="1:10" ht="14.25" customHeight="1">
      <c r="A21" s="62">
        <v>502</v>
      </c>
      <c r="B21" s="62">
        <v>99</v>
      </c>
      <c r="C21" s="70" t="s">
        <v>209</v>
      </c>
      <c r="D21" s="66">
        <v>3</v>
      </c>
      <c r="E21" s="68"/>
      <c r="F21" s="62"/>
      <c r="G21" s="25" t="s">
        <v>210</v>
      </c>
      <c r="H21" s="13" t="s">
        <v>211</v>
      </c>
      <c r="I21" s="66"/>
      <c r="J21" s="64"/>
    </row>
    <row r="22" spans="1:10" ht="14.25" customHeight="1">
      <c r="A22" s="62">
        <v>503</v>
      </c>
      <c r="B22" s="68"/>
      <c r="C22" s="69" t="s">
        <v>212</v>
      </c>
      <c r="D22" s="66">
        <v>8</v>
      </c>
      <c r="E22" s="68"/>
      <c r="F22" s="62">
        <v>510</v>
      </c>
      <c r="G22" s="25" t="s">
        <v>181</v>
      </c>
      <c r="H22" s="13" t="s">
        <v>213</v>
      </c>
      <c r="I22" s="66"/>
      <c r="J22" s="64"/>
    </row>
    <row r="23" spans="1:10" ht="14.25" customHeight="1">
      <c r="A23" s="62">
        <v>503</v>
      </c>
      <c r="B23" s="25" t="s">
        <v>113</v>
      </c>
      <c r="C23" s="13" t="s">
        <v>214</v>
      </c>
      <c r="D23" s="66"/>
      <c r="E23" s="68"/>
      <c r="F23" s="62"/>
      <c r="G23" s="68"/>
      <c r="H23" s="69" t="s">
        <v>215</v>
      </c>
      <c r="I23" s="24"/>
      <c r="J23" s="64"/>
    </row>
    <row r="24" spans="1:10" ht="14.25" customHeight="1">
      <c r="A24" s="62">
        <v>503</v>
      </c>
      <c r="B24" s="25" t="s">
        <v>112</v>
      </c>
      <c r="C24" s="13" t="s">
        <v>216</v>
      </c>
      <c r="D24" s="66"/>
      <c r="E24" s="68"/>
      <c r="F24" s="62"/>
      <c r="G24" s="25"/>
      <c r="H24" s="13" t="s">
        <v>217</v>
      </c>
      <c r="I24" s="66"/>
      <c r="J24" s="64"/>
    </row>
    <row r="25" spans="1:10" ht="14.25" customHeight="1">
      <c r="A25" s="62">
        <v>503</v>
      </c>
      <c r="B25" s="25" t="s">
        <v>181</v>
      </c>
      <c r="C25" s="13" t="s">
        <v>218</v>
      </c>
      <c r="D25" s="66"/>
      <c r="E25" s="68"/>
      <c r="F25" s="62"/>
      <c r="G25" s="25"/>
      <c r="H25" s="13" t="s">
        <v>219</v>
      </c>
      <c r="I25" s="66"/>
      <c r="J25" s="64"/>
    </row>
    <row r="26" spans="1:10" ht="14.25" customHeight="1">
      <c r="A26" s="62">
        <v>503</v>
      </c>
      <c r="B26" s="25" t="s">
        <v>119</v>
      </c>
      <c r="C26" s="13" t="s">
        <v>220</v>
      </c>
      <c r="D26" s="66"/>
      <c r="E26" s="68"/>
      <c r="F26" s="62"/>
      <c r="G26" s="25"/>
      <c r="H26" s="13" t="s">
        <v>221</v>
      </c>
      <c r="I26" s="66"/>
      <c r="J26" s="64"/>
    </row>
    <row r="27" spans="1:10" ht="14.25" customHeight="1">
      <c r="A27" s="62">
        <v>503</v>
      </c>
      <c r="B27" s="25" t="s">
        <v>121</v>
      </c>
      <c r="C27" s="13" t="s">
        <v>222</v>
      </c>
      <c r="D27" s="66">
        <v>8</v>
      </c>
      <c r="E27" s="68"/>
      <c r="F27" s="62"/>
      <c r="G27" s="25" t="s">
        <v>223</v>
      </c>
      <c r="H27" s="13" t="s">
        <v>224</v>
      </c>
      <c r="I27" s="66"/>
      <c r="J27" s="64"/>
    </row>
    <row r="28" spans="1:10" ht="14.25" customHeight="1">
      <c r="A28" s="62">
        <v>503</v>
      </c>
      <c r="B28" s="25" t="s">
        <v>200</v>
      </c>
      <c r="C28" s="13" t="s">
        <v>225</v>
      </c>
      <c r="D28" s="66"/>
      <c r="E28" s="68"/>
      <c r="F28" s="62"/>
      <c r="G28" s="68"/>
      <c r="H28" s="69" t="s">
        <v>226</v>
      </c>
      <c r="I28" s="66"/>
      <c r="J28" s="64"/>
    </row>
    <row r="29" spans="1:10" ht="14.25" customHeight="1">
      <c r="A29" s="62">
        <v>503</v>
      </c>
      <c r="B29" s="62">
        <v>99</v>
      </c>
      <c r="C29" s="13" t="s">
        <v>227</v>
      </c>
      <c r="D29" s="66"/>
      <c r="E29" s="68"/>
      <c r="F29" s="62"/>
      <c r="G29" s="25"/>
      <c r="H29" s="13" t="s">
        <v>228</v>
      </c>
      <c r="I29" s="66"/>
      <c r="J29" s="64"/>
    </row>
    <row r="30" spans="1:10" ht="14.25" customHeight="1">
      <c r="A30" s="62">
        <v>504</v>
      </c>
      <c r="B30" s="68"/>
      <c r="C30" s="69" t="s">
        <v>229</v>
      </c>
      <c r="D30" s="66"/>
      <c r="E30" s="68"/>
      <c r="F30" s="62">
        <v>512</v>
      </c>
      <c r="G30" s="25" t="s">
        <v>112</v>
      </c>
      <c r="H30" s="13" t="s">
        <v>230</v>
      </c>
      <c r="I30" s="66"/>
      <c r="J30" s="64"/>
    </row>
    <row r="31" spans="1:10" ht="14.25" customHeight="1">
      <c r="A31" s="62">
        <v>504</v>
      </c>
      <c r="B31" s="25" t="s">
        <v>113</v>
      </c>
      <c r="C31" s="13" t="s">
        <v>214</v>
      </c>
      <c r="D31" s="66"/>
      <c r="E31" s="68"/>
      <c r="F31" s="62"/>
      <c r="G31" s="68"/>
      <c r="H31" s="69" t="s">
        <v>231</v>
      </c>
      <c r="I31" s="66"/>
      <c r="J31" s="64"/>
    </row>
    <row r="32" spans="1:10" ht="14.25" customHeight="1">
      <c r="A32" s="62">
        <v>504</v>
      </c>
      <c r="B32" s="25" t="s">
        <v>112</v>
      </c>
      <c r="C32" s="13" t="s">
        <v>216</v>
      </c>
      <c r="D32" s="66"/>
      <c r="E32" s="68"/>
      <c r="F32" s="62"/>
      <c r="G32" s="25"/>
      <c r="H32" s="13" t="s">
        <v>232</v>
      </c>
      <c r="I32" s="66"/>
      <c r="J32" s="64"/>
    </row>
    <row r="33" spans="1:10" ht="14.25" customHeight="1">
      <c r="A33" s="62">
        <v>504</v>
      </c>
      <c r="B33" s="25" t="s">
        <v>181</v>
      </c>
      <c r="C33" s="13" t="s">
        <v>218</v>
      </c>
      <c r="D33" s="66"/>
      <c r="E33" s="68"/>
      <c r="F33" s="62"/>
      <c r="G33" s="25"/>
      <c r="H33" s="13" t="s">
        <v>233</v>
      </c>
      <c r="I33" s="66"/>
      <c r="J33" s="64"/>
    </row>
    <row r="34" spans="1:10" ht="14.25" customHeight="1">
      <c r="A34" s="62">
        <v>504</v>
      </c>
      <c r="B34" s="25" t="s">
        <v>117</v>
      </c>
      <c r="C34" s="13" t="s">
        <v>222</v>
      </c>
      <c r="D34" s="66"/>
      <c r="E34" s="68"/>
      <c r="F34" s="62"/>
      <c r="G34" s="25"/>
      <c r="H34" s="13" t="s">
        <v>234</v>
      </c>
      <c r="I34" s="66"/>
      <c r="J34" s="64"/>
    </row>
    <row r="35" spans="1:10" ht="14.25" customHeight="1">
      <c r="A35" s="62">
        <v>504</v>
      </c>
      <c r="B35" s="25" t="s">
        <v>119</v>
      </c>
      <c r="C35" s="13" t="s">
        <v>225</v>
      </c>
      <c r="D35" s="66"/>
      <c r="E35" s="68"/>
      <c r="F35" s="62"/>
      <c r="G35" s="25"/>
      <c r="H35" s="13" t="s">
        <v>235</v>
      </c>
      <c r="I35" s="66"/>
      <c r="J35" s="64"/>
    </row>
    <row r="36" spans="1:10" ht="14.25" customHeight="1">
      <c r="A36" s="62">
        <v>504</v>
      </c>
      <c r="B36" s="62">
        <v>99</v>
      </c>
      <c r="C36" s="13" t="s">
        <v>227</v>
      </c>
      <c r="D36" s="66"/>
      <c r="E36" s="68"/>
      <c r="F36" s="62"/>
      <c r="G36" s="62"/>
      <c r="H36" s="69" t="s">
        <v>236</v>
      </c>
      <c r="I36" s="66"/>
      <c r="J36" s="64"/>
    </row>
    <row r="37" spans="1:10" ht="14.25" customHeight="1">
      <c r="A37" s="62">
        <v>505</v>
      </c>
      <c r="B37" s="62"/>
      <c r="C37" s="69" t="s">
        <v>237</v>
      </c>
      <c r="D37" s="66"/>
      <c r="E37" s="68"/>
      <c r="F37" s="62">
        <v>514</v>
      </c>
      <c r="G37" s="25" t="s">
        <v>113</v>
      </c>
      <c r="H37" s="13" t="s">
        <v>238</v>
      </c>
      <c r="I37" s="66"/>
      <c r="J37" s="64"/>
    </row>
    <row r="38" spans="1:10" ht="14.25" customHeight="1">
      <c r="A38" s="62">
        <v>505</v>
      </c>
      <c r="B38" s="25" t="s">
        <v>113</v>
      </c>
      <c r="C38" s="13" t="s">
        <v>239</v>
      </c>
      <c r="D38" s="66"/>
      <c r="E38" s="68"/>
      <c r="F38" s="62"/>
      <c r="G38" s="25"/>
      <c r="H38" s="13" t="s">
        <v>240</v>
      </c>
      <c r="I38" s="66"/>
      <c r="J38" s="64"/>
    </row>
    <row r="39" spans="1:10" ht="14.25" customHeight="1">
      <c r="A39" s="62">
        <v>505</v>
      </c>
      <c r="B39" s="25" t="s">
        <v>112</v>
      </c>
      <c r="C39" s="13" t="s">
        <v>241</v>
      </c>
      <c r="D39" s="66"/>
      <c r="E39" s="68"/>
      <c r="F39" s="62"/>
      <c r="G39" s="68"/>
      <c r="H39" s="69" t="s">
        <v>242</v>
      </c>
      <c r="I39" s="66"/>
      <c r="J39" s="64"/>
    </row>
    <row r="40" spans="1:10" ht="14.25" customHeight="1">
      <c r="A40" s="62">
        <v>505</v>
      </c>
      <c r="B40" s="62">
        <v>99</v>
      </c>
      <c r="C40" s="13" t="s">
        <v>243</v>
      </c>
      <c r="D40" s="66"/>
      <c r="E40" s="68"/>
      <c r="F40" s="62"/>
      <c r="G40" s="25"/>
      <c r="H40" s="13" t="s">
        <v>244</v>
      </c>
      <c r="I40" s="66"/>
      <c r="J40" s="64"/>
    </row>
    <row r="41" spans="1:10" ht="14.25" customHeight="1">
      <c r="A41" s="62">
        <v>506</v>
      </c>
      <c r="B41" s="62"/>
      <c r="C41" s="69" t="s">
        <v>245</v>
      </c>
      <c r="D41" s="66"/>
      <c r="E41" s="68"/>
      <c r="F41" s="62">
        <v>599</v>
      </c>
      <c r="G41" s="25" t="s">
        <v>200</v>
      </c>
      <c r="H41" s="13" t="s">
        <v>246</v>
      </c>
      <c r="I41" s="66"/>
      <c r="J41" s="64"/>
    </row>
    <row r="42" spans="1:10" ht="20.25" customHeight="1">
      <c r="A42" s="62">
        <v>506</v>
      </c>
      <c r="B42" s="25" t="s">
        <v>113</v>
      </c>
      <c r="C42" s="13" t="s">
        <v>247</v>
      </c>
      <c r="D42" s="66"/>
      <c r="E42" s="68"/>
      <c r="F42" s="62"/>
      <c r="G42" s="25"/>
      <c r="H42" s="13" t="s">
        <v>248</v>
      </c>
      <c r="I42" s="66"/>
      <c r="J42" s="64"/>
    </row>
    <row r="43" spans="1:10" ht="14.25" customHeight="1">
      <c r="A43" s="62">
        <v>506</v>
      </c>
      <c r="B43" s="25" t="s">
        <v>112</v>
      </c>
      <c r="C43" s="13" t="s">
        <v>249</v>
      </c>
      <c r="D43" s="66"/>
      <c r="E43" s="68"/>
      <c r="F43" s="62"/>
      <c r="G43" s="62"/>
      <c r="H43" s="13" t="s">
        <v>250</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G17 B18 B19 B20 G21 G22 B23 B24 B25 B26 B27 G27 B28 G30 B31 B32 B33 B34 B35 G37 B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C10" sqref="C10"/>
    </sheetView>
    <sheetView workbookViewId="1">
      <selection sqref="A1:I1"/>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251</v>
      </c>
      <c r="B1" s="141"/>
      <c r="C1" s="141"/>
      <c r="D1" s="141"/>
      <c r="E1" s="141"/>
      <c r="F1" s="141"/>
      <c r="G1" s="141"/>
      <c r="H1" s="141"/>
      <c r="I1" s="142"/>
      <c r="J1" s="59"/>
    </row>
    <row r="2" spans="1:10" ht="14.25" customHeight="1">
      <c r="A2" s="145" t="s">
        <v>552</v>
      </c>
      <c r="B2" s="145"/>
      <c r="C2" s="145"/>
      <c r="D2" s="60"/>
      <c r="E2" s="60"/>
      <c r="F2" s="60"/>
      <c r="G2" s="20"/>
      <c r="H2" s="60"/>
      <c r="I2" s="20" t="s">
        <v>1</v>
      </c>
      <c r="J2" s="59"/>
    </row>
    <row r="3" spans="1:10" ht="26.25" customHeight="1">
      <c r="A3" s="143" t="s">
        <v>252</v>
      </c>
      <c r="B3" s="144"/>
      <c r="C3" s="125" t="s">
        <v>96</v>
      </c>
      <c r="D3" s="125" t="s">
        <v>172</v>
      </c>
      <c r="E3" s="63"/>
      <c r="F3" s="143" t="s">
        <v>252</v>
      </c>
      <c r="G3" s="144"/>
      <c r="H3" s="125" t="s">
        <v>96</v>
      </c>
      <c r="I3" s="125" t="s">
        <v>172</v>
      </c>
      <c r="J3" s="64"/>
    </row>
    <row r="4" spans="1:10" ht="18" customHeight="1">
      <c r="A4" s="61" t="s">
        <v>100</v>
      </c>
      <c r="B4" s="61" t="s">
        <v>101</v>
      </c>
      <c r="C4" s="144"/>
      <c r="D4" s="144"/>
      <c r="E4" s="63"/>
      <c r="F4" s="61" t="s">
        <v>100</v>
      </c>
      <c r="G4" s="61" t="s">
        <v>101</v>
      </c>
      <c r="H4" s="144"/>
      <c r="I4" s="144"/>
      <c r="J4" s="64"/>
    </row>
    <row r="5" spans="1:10" ht="24.75" customHeight="1">
      <c r="A5" s="65"/>
      <c r="B5" s="65"/>
      <c r="C5" s="13" t="s">
        <v>253</v>
      </c>
      <c r="D5" s="66">
        <f>SUM(D6+D20+D48+I6+I11+I24+I41+I44+I50+I53+I55)</f>
        <v>240.45</v>
      </c>
      <c r="E5" s="67"/>
      <c r="F5" s="67"/>
      <c r="G5" s="22"/>
      <c r="H5" s="68"/>
      <c r="I5" s="67"/>
      <c r="J5" s="64"/>
    </row>
    <row r="6" spans="1:10" ht="17.25" customHeight="1">
      <c r="A6" s="62">
        <v>301</v>
      </c>
      <c r="B6" s="68"/>
      <c r="C6" s="69" t="s">
        <v>254</v>
      </c>
      <c r="D6" s="24">
        <v>110.34</v>
      </c>
      <c r="E6" s="68"/>
      <c r="F6" s="62">
        <v>307</v>
      </c>
      <c r="G6" s="25"/>
      <c r="H6" s="69" t="s">
        <v>215</v>
      </c>
      <c r="I6" s="66"/>
      <c r="J6" s="64"/>
    </row>
    <row r="7" spans="1:10" ht="17.25" customHeight="1">
      <c r="A7" s="62">
        <v>301</v>
      </c>
      <c r="B7" s="25" t="s">
        <v>113</v>
      </c>
      <c r="C7" s="70" t="s">
        <v>255</v>
      </c>
      <c r="D7" s="66">
        <v>50.96</v>
      </c>
      <c r="E7" s="68"/>
      <c r="F7" s="62"/>
      <c r="G7" s="25" t="s">
        <v>256</v>
      </c>
      <c r="H7" s="13" t="s">
        <v>257</v>
      </c>
      <c r="I7" s="66"/>
      <c r="J7" s="64"/>
    </row>
    <row r="8" spans="1:10" ht="17.25" customHeight="1">
      <c r="A8" s="62">
        <v>301</v>
      </c>
      <c r="B8" s="25" t="s">
        <v>112</v>
      </c>
      <c r="C8" s="70" t="s">
        <v>258</v>
      </c>
      <c r="D8" s="66">
        <v>14.43</v>
      </c>
      <c r="E8" s="68"/>
      <c r="F8" s="62"/>
      <c r="G8" s="25" t="s">
        <v>259</v>
      </c>
      <c r="H8" s="13" t="s">
        <v>260</v>
      </c>
      <c r="I8" s="66"/>
      <c r="J8" s="64"/>
    </row>
    <row r="9" spans="1:10" ht="17.25" customHeight="1">
      <c r="A9" s="62">
        <v>301</v>
      </c>
      <c r="B9" s="25" t="s">
        <v>181</v>
      </c>
      <c r="C9" s="70" t="s">
        <v>261</v>
      </c>
      <c r="D9" s="66">
        <v>23.92</v>
      </c>
      <c r="E9" s="68"/>
      <c r="F9" s="62"/>
      <c r="G9" s="25" t="s">
        <v>262</v>
      </c>
      <c r="H9" s="13" t="s">
        <v>263</v>
      </c>
      <c r="I9" s="66"/>
      <c r="J9" s="64"/>
    </row>
    <row r="10" spans="1:10" ht="17.25" customHeight="1">
      <c r="A10" s="62">
        <v>301</v>
      </c>
      <c r="B10" s="25" t="s">
        <v>121</v>
      </c>
      <c r="C10" s="70" t="s">
        <v>264</v>
      </c>
      <c r="D10" s="66"/>
      <c r="E10" s="68"/>
      <c r="F10" s="62"/>
      <c r="G10" s="25"/>
      <c r="H10" s="13" t="s">
        <v>265</v>
      </c>
      <c r="I10" s="66"/>
      <c r="J10" s="64"/>
    </row>
    <row r="11" spans="1:10" ht="17.25" customHeight="1">
      <c r="A11" s="62">
        <v>301</v>
      </c>
      <c r="B11" s="25" t="s">
        <v>200</v>
      </c>
      <c r="C11" s="70" t="s">
        <v>266</v>
      </c>
      <c r="D11" s="66"/>
      <c r="E11" s="68"/>
      <c r="F11" s="62"/>
      <c r="G11" s="25"/>
      <c r="H11" s="69" t="s">
        <v>267</v>
      </c>
      <c r="I11" s="66"/>
      <c r="J11" s="64"/>
    </row>
    <row r="12" spans="1:10" ht="17.25" customHeight="1">
      <c r="A12" s="62">
        <v>301</v>
      </c>
      <c r="B12" s="25" t="s">
        <v>203</v>
      </c>
      <c r="C12" s="70" t="s">
        <v>268</v>
      </c>
      <c r="D12" s="66">
        <v>12.66</v>
      </c>
      <c r="E12" s="68"/>
      <c r="F12" s="62"/>
      <c r="G12" s="25" t="s">
        <v>269</v>
      </c>
      <c r="H12" s="13" t="s">
        <v>270</v>
      </c>
      <c r="I12" s="66"/>
      <c r="J12" s="64"/>
    </row>
    <row r="13" spans="1:10" ht="17.25" customHeight="1">
      <c r="A13" s="62">
        <v>301</v>
      </c>
      <c r="B13" s="25" t="s">
        <v>206</v>
      </c>
      <c r="C13" s="70" t="s">
        <v>271</v>
      </c>
      <c r="D13" s="66"/>
      <c r="E13" s="68"/>
      <c r="F13" s="62"/>
      <c r="G13" s="25"/>
      <c r="H13" s="13" t="s">
        <v>272</v>
      </c>
      <c r="I13" s="66"/>
      <c r="J13" s="64"/>
    </row>
    <row r="14" spans="1:10" ht="17.25" customHeight="1">
      <c r="A14" s="62">
        <v>301</v>
      </c>
      <c r="B14" s="62">
        <v>10</v>
      </c>
      <c r="C14" s="70" t="s">
        <v>273</v>
      </c>
      <c r="D14" s="66">
        <v>3.8</v>
      </c>
      <c r="E14" s="68"/>
      <c r="F14" s="62"/>
      <c r="G14" s="25" t="s">
        <v>274</v>
      </c>
      <c r="H14" s="13" t="s">
        <v>275</v>
      </c>
      <c r="I14" s="66"/>
      <c r="J14" s="64"/>
    </row>
    <row r="15" spans="1:10" ht="17.25" customHeight="1">
      <c r="A15" s="62">
        <v>301</v>
      </c>
      <c r="B15" s="62">
        <v>11</v>
      </c>
      <c r="C15" s="70" t="s">
        <v>276</v>
      </c>
      <c r="D15" s="66"/>
      <c r="E15" s="68"/>
      <c r="F15" s="62"/>
      <c r="G15" s="25"/>
      <c r="H15" s="13" t="s">
        <v>277</v>
      </c>
      <c r="I15" s="66"/>
      <c r="J15" s="64"/>
    </row>
    <row r="16" spans="1:10" ht="17.25" customHeight="1">
      <c r="A16" s="62">
        <v>301</v>
      </c>
      <c r="B16" s="62">
        <v>12</v>
      </c>
      <c r="C16" s="70" t="s">
        <v>278</v>
      </c>
      <c r="D16" s="66">
        <v>0.13</v>
      </c>
      <c r="E16" s="68"/>
      <c r="F16" s="62"/>
      <c r="G16" s="25" t="s">
        <v>279</v>
      </c>
      <c r="H16" s="13" t="s">
        <v>280</v>
      </c>
      <c r="I16" s="66"/>
      <c r="J16" s="64"/>
    </row>
    <row r="17" spans="1:10" ht="17.25" customHeight="1">
      <c r="A17" s="62">
        <v>301</v>
      </c>
      <c r="B17" s="62">
        <v>13</v>
      </c>
      <c r="C17" s="70" t="s">
        <v>182</v>
      </c>
      <c r="D17" s="66">
        <v>4.4400000000000004</v>
      </c>
      <c r="E17" s="68"/>
      <c r="F17" s="62"/>
      <c r="G17" s="25" t="s">
        <v>281</v>
      </c>
      <c r="H17" s="13" t="s">
        <v>282</v>
      </c>
      <c r="I17" s="66"/>
      <c r="J17" s="64"/>
    </row>
    <row r="18" spans="1:10" ht="24.75" customHeight="1">
      <c r="A18" s="62">
        <v>301</v>
      </c>
      <c r="B18" s="62">
        <v>14</v>
      </c>
      <c r="C18" s="70" t="s">
        <v>283</v>
      </c>
      <c r="D18" s="66"/>
      <c r="E18" s="68"/>
      <c r="F18" s="62"/>
      <c r="G18" s="25"/>
      <c r="H18" s="13" t="s">
        <v>284</v>
      </c>
      <c r="I18" s="66"/>
      <c r="J18" s="64"/>
    </row>
    <row r="19" spans="1:10" ht="24.75" customHeight="1">
      <c r="A19" s="62">
        <v>301</v>
      </c>
      <c r="B19" s="62">
        <v>99</v>
      </c>
      <c r="C19" s="70" t="s">
        <v>184</v>
      </c>
      <c r="D19" s="66"/>
      <c r="E19" s="68"/>
      <c r="F19" s="62"/>
      <c r="G19" s="25"/>
      <c r="H19" s="13" t="s">
        <v>285</v>
      </c>
      <c r="I19" s="66"/>
      <c r="J19" s="64"/>
    </row>
    <row r="20" spans="1:10" ht="17.25" customHeight="1">
      <c r="A20" s="62">
        <v>302</v>
      </c>
      <c r="B20" s="68"/>
      <c r="C20" s="69" t="s">
        <v>286</v>
      </c>
      <c r="D20" s="66">
        <v>104.94</v>
      </c>
      <c r="E20" s="68"/>
      <c r="F20" s="62">
        <v>309</v>
      </c>
      <c r="G20" s="25" t="s">
        <v>287</v>
      </c>
      <c r="H20" s="13" t="s">
        <v>288</v>
      </c>
      <c r="I20" s="66"/>
      <c r="J20" s="64"/>
    </row>
    <row r="21" spans="1:10" ht="16.5" customHeight="1">
      <c r="A21" s="62">
        <v>302</v>
      </c>
      <c r="B21" s="25" t="s">
        <v>113</v>
      </c>
      <c r="C21" s="70" t="s">
        <v>289</v>
      </c>
      <c r="D21" s="24">
        <v>41.25</v>
      </c>
      <c r="E21" s="68"/>
      <c r="F21" s="62"/>
      <c r="G21" s="25" t="s">
        <v>290</v>
      </c>
      <c r="H21" s="13" t="s">
        <v>291</v>
      </c>
      <c r="I21" s="66"/>
      <c r="J21" s="64"/>
    </row>
    <row r="22" spans="1:10" ht="17.25" customHeight="1">
      <c r="A22" s="62">
        <v>302</v>
      </c>
      <c r="B22" s="25" t="s">
        <v>112</v>
      </c>
      <c r="C22" s="70" t="s">
        <v>292</v>
      </c>
      <c r="D22" s="66">
        <v>5.5</v>
      </c>
      <c r="E22" s="68"/>
      <c r="F22" s="62"/>
      <c r="G22" s="25" t="s">
        <v>293</v>
      </c>
      <c r="H22" s="13" t="s">
        <v>294</v>
      </c>
      <c r="I22" s="66"/>
      <c r="J22" s="64"/>
    </row>
    <row r="23" spans="1:10" ht="17.25" customHeight="1">
      <c r="A23" s="62">
        <v>302</v>
      </c>
      <c r="B23" s="25" t="s">
        <v>181</v>
      </c>
      <c r="C23" s="70" t="s">
        <v>295</v>
      </c>
      <c r="D23" s="66"/>
      <c r="E23" s="68"/>
      <c r="F23" s="62"/>
      <c r="G23" s="25"/>
      <c r="H23" s="13" t="s">
        <v>296</v>
      </c>
      <c r="I23" s="66"/>
      <c r="J23" s="64"/>
    </row>
    <row r="24" spans="1:10" ht="17.25" customHeight="1">
      <c r="A24" s="62">
        <v>302</v>
      </c>
      <c r="B24" s="25" t="s">
        <v>117</v>
      </c>
      <c r="C24" s="70" t="s">
        <v>297</v>
      </c>
      <c r="D24" s="66"/>
      <c r="E24" s="68"/>
      <c r="F24" s="62"/>
      <c r="G24" s="25"/>
      <c r="H24" s="72" t="s">
        <v>298</v>
      </c>
      <c r="I24" s="66">
        <v>8</v>
      </c>
      <c r="J24" s="64"/>
    </row>
    <row r="25" spans="1:10" ht="17.25" customHeight="1">
      <c r="A25" s="62">
        <v>302</v>
      </c>
      <c r="B25" s="25" t="s">
        <v>119</v>
      </c>
      <c r="C25" s="70" t="s">
        <v>299</v>
      </c>
      <c r="D25" s="66"/>
      <c r="E25" s="68"/>
      <c r="F25" s="62"/>
      <c r="G25" s="25"/>
      <c r="H25" s="25" t="s">
        <v>300</v>
      </c>
      <c r="I25" s="66"/>
      <c r="J25" s="64"/>
    </row>
    <row r="26" spans="1:10" ht="17.25" customHeight="1">
      <c r="A26" s="62">
        <v>302</v>
      </c>
      <c r="B26" s="25" t="s">
        <v>121</v>
      </c>
      <c r="C26" s="70" t="s">
        <v>301</v>
      </c>
      <c r="D26" s="66"/>
      <c r="E26" s="68"/>
      <c r="F26" s="62"/>
      <c r="G26" s="25"/>
      <c r="H26" s="25" t="s">
        <v>302</v>
      </c>
      <c r="I26" s="66">
        <v>8</v>
      </c>
      <c r="J26" s="64"/>
    </row>
    <row r="27" spans="1:10" ht="20.25" customHeight="1">
      <c r="A27" s="62">
        <v>302</v>
      </c>
      <c r="B27" s="25" t="s">
        <v>200</v>
      </c>
      <c r="C27" s="70" t="s">
        <v>303</v>
      </c>
      <c r="D27" s="66">
        <v>2.48</v>
      </c>
      <c r="E27" s="68"/>
      <c r="F27" s="62"/>
      <c r="G27" s="25" t="s">
        <v>304</v>
      </c>
      <c r="H27" s="25" t="s">
        <v>305</v>
      </c>
      <c r="I27" s="66"/>
      <c r="J27" s="64"/>
    </row>
    <row r="28" spans="1:10" ht="17.25" customHeight="1">
      <c r="A28" s="62">
        <v>302</v>
      </c>
      <c r="B28" s="25" t="s">
        <v>203</v>
      </c>
      <c r="C28" s="70" t="s">
        <v>306</v>
      </c>
      <c r="D28" s="66"/>
      <c r="E28" s="68"/>
      <c r="F28" s="62"/>
      <c r="G28" s="25"/>
      <c r="H28" s="13" t="s">
        <v>307</v>
      </c>
      <c r="I28" s="66"/>
      <c r="J28" s="64"/>
    </row>
    <row r="29" spans="1:10" ht="17.25" customHeight="1">
      <c r="A29" s="62">
        <v>302</v>
      </c>
      <c r="B29" s="25" t="s">
        <v>206</v>
      </c>
      <c r="C29" s="70" t="s">
        <v>308</v>
      </c>
      <c r="D29" s="66"/>
      <c r="E29" s="68"/>
      <c r="F29" s="62"/>
      <c r="G29" s="25"/>
      <c r="H29" s="13" t="s">
        <v>309</v>
      </c>
      <c r="I29" s="66"/>
      <c r="J29" s="64"/>
    </row>
    <row r="30" spans="1:10" ht="17.25" customHeight="1">
      <c r="A30" s="62">
        <v>302</v>
      </c>
      <c r="B30" s="62">
        <v>11</v>
      </c>
      <c r="C30" s="70" t="s">
        <v>310</v>
      </c>
      <c r="D30" s="66"/>
      <c r="E30" s="68"/>
      <c r="F30" s="62"/>
      <c r="G30" s="25"/>
      <c r="H30" s="13" t="s">
        <v>311</v>
      </c>
      <c r="I30" s="66"/>
      <c r="J30" s="64"/>
    </row>
    <row r="31" spans="1:10" ht="20.25" customHeight="1">
      <c r="A31" s="62">
        <v>302</v>
      </c>
      <c r="B31" s="62">
        <v>12</v>
      </c>
      <c r="C31" s="70" t="s">
        <v>201</v>
      </c>
      <c r="D31" s="66"/>
      <c r="E31" s="68"/>
      <c r="F31" s="62"/>
      <c r="G31" s="25"/>
      <c r="H31" s="13" t="s">
        <v>312</v>
      </c>
      <c r="I31" s="66"/>
      <c r="J31" s="64"/>
    </row>
    <row r="32" spans="1:10" ht="17.25" customHeight="1">
      <c r="A32" s="62">
        <v>302</v>
      </c>
      <c r="B32" s="62">
        <v>13</v>
      </c>
      <c r="C32" s="70" t="s">
        <v>207</v>
      </c>
      <c r="D32" s="66">
        <v>5</v>
      </c>
      <c r="E32" s="68"/>
      <c r="F32" s="62"/>
      <c r="G32" s="25" t="s">
        <v>313</v>
      </c>
      <c r="H32" s="13" t="s">
        <v>314</v>
      </c>
      <c r="I32" s="24"/>
      <c r="J32" s="64"/>
    </row>
    <row r="33" spans="1:10" ht="17.25" customHeight="1">
      <c r="A33" s="62">
        <v>302</v>
      </c>
      <c r="B33" s="62">
        <v>14</v>
      </c>
      <c r="C33" s="70" t="s">
        <v>315</v>
      </c>
      <c r="D33" s="66"/>
      <c r="E33" s="68"/>
      <c r="F33" s="62"/>
      <c r="G33" s="25"/>
      <c r="H33" s="13" t="s">
        <v>316</v>
      </c>
      <c r="I33" s="66"/>
      <c r="J33" s="64"/>
    </row>
    <row r="34" spans="1:10" ht="17.25" customHeight="1">
      <c r="A34" s="62">
        <v>302</v>
      </c>
      <c r="B34" s="62">
        <v>15</v>
      </c>
      <c r="C34" s="70" t="s">
        <v>189</v>
      </c>
      <c r="D34" s="66">
        <v>24.65</v>
      </c>
      <c r="E34" s="68"/>
      <c r="F34" s="62"/>
      <c r="G34" s="25" t="s">
        <v>317</v>
      </c>
      <c r="H34" s="13" t="s">
        <v>318</v>
      </c>
      <c r="I34" s="66"/>
      <c r="J34" s="64"/>
    </row>
    <row r="35" spans="1:10" ht="17.25" customHeight="1">
      <c r="A35" s="62">
        <v>302</v>
      </c>
      <c r="B35" s="62">
        <v>16</v>
      </c>
      <c r="C35" s="70" t="s">
        <v>190</v>
      </c>
      <c r="D35" s="66">
        <v>5</v>
      </c>
      <c r="E35" s="68"/>
      <c r="F35" s="62"/>
      <c r="G35" s="25" t="s">
        <v>319</v>
      </c>
      <c r="H35" s="13" t="s">
        <v>320</v>
      </c>
      <c r="I35" s="66"/>
      <c r="J35" s="64"/>
    </row>
    <row r="36" spans="1:10" ht="17.25" customHeight="1">
      <c r="A36" s="62">
        <v>302</v>
      </c>
      <c r="B36" s="62">
        <v>17</v>
      </c>
      <c r="C36" s="70" t="s">
        <v>197</v>
      </c>
      <c r="D36" s="66">
        <v>2</v>
      </c>
      <c r="E36" s="68"/>
      <c r="F36" s="62"/>
      <c r="G36" s="25" t="s">
        <v>321</v>
      </c>
      <c r="H36" s="13" t="s">
        <v>322</v>
      </c>
      <c r="I36" s="66"/>
      <c r="J36" s="64"/>
    </row>
    <row r="37" spans="1:10" ht="17.25" customHeight="1">
      <c r="A37" s="62">
        <v>302</v>
      </c>
      <c r="B37" s="62">
        <v>18</v>
      </c>
      <c r="C37" s="70" t="s">
        <v>192</v>
      </c>
      <c r="D37" s="66"/>
      <c r="E37" s="68"/>
      <c r="F37" s="62"/>
      <c r="G37" s="25"/>
      <c r="H37" s="13" t="s">
        <v>323</v>
      </c>
      <c r="I37" s="66"/>
      <c r="J37" s="64"/>
    </row>
    <row r="38" spans="1:10" ht="17.25" customHeight="1">
      <c r="A38" s="62">
        <v>302</v>
      </c>
      <c r="B38" s="62">
        <v>24</v>
      </c>
      <c r="C38" s="70" t="s">
        <v>324</v>
      </c>
      <c r="D38" s="66"/>
      <c r="E38" s="68"/>
      <c r="F38" s="62"/>
      <c r="G38" s="25"/>
      <c r="H38" s="13" t="s">
        <v>325</v>
      </c>
      <c r="I38" s="66"/>
      <c r="J38" s="64"/>
    </row>
    <row r="39" spans="1:10" ht="17.25" customHeight="1">
      <c r="A39" s="62">
        <v>302</v>
      </c>
      <c r="B39" s="62">
        <v>25</v>
      </c>
      <c r="C39" s="70" t="s">
        <v>326</v>
      </c>
      <c r="D39" s="66"/>
      <c r="E39" s="68"/>
      <c r="F39" s="62"/>
      <c r="G39" s="25"/>
      <c r="H39" s="13" t="s">
        <v>327</v>
      </c>
      <c r="I39" s="66"/>
      <c r="J39" s="64"/>
    </row>
    <row r="40" spans="1:10" ht="17.25" customHeight="1">
      <c r="A40" s="62">
        <v>302</v>
      </c>
      <c r="B40" s="62">
        <v>26</v>
      </c>
      <c r="C40" s="70" t="s">
        <v>328</v>
      </c>
      <c r="D40" s="66">
        <v>2.6</v>
      </c>
      <c r="E40" s="68"/>
      <c r="F40" s="62"/>
      <c r="G40" s="25" t="s">
        <v>329</v>
      </c>
      <c r="H40" s="13" t="s">
        <v>330</v>
      </c>
      <c r="I40" s="66"/>
      <c r="J40" s="64"/>
    </row>
    <row r="41" spans="1:10" ht="17.25" customHeight="1">
      <c r="A41" s="62">
        <v>302</v>
      </c>
      <c r="B41" s="62">
        <v>27</v>
      </c>
      <c r="C41" s="70" t="s">
        <v>194</v>
      </c>
      <c r="D41" s="66"/>
      <c r="E41" s="68"/>
      <c r="F41" s="62"/>
      <c r="G41" s="25"/>
      <c r="H41" s="69" t="s">
        <v>331</v>
      </c>
      <c r="I41" s="66"/>
      <c r="J41" s="64"/>
    </row>
    <row r="42" spans="1:10" ht="17.25" customHeight="1">
      <c r="A42" s="62">
        <v>302</v>
      </c>
      <c r="B42" s="62">
        <v>28</v>
      </c>
      <c r="C42" s="70" t="s">
        <v>332</v>
      </c>
      <c r="D42" s="66"/>
      <c r="E42" s="68"/>
      <c r="F42" s="62"/>
      <c r="G42" s="25"/>
      <c r="H42" s="25" t="s">
        <v>333</v>
      </c>
      <c r="I42" s="66"/>
      <c r="J42" s="64"/>
    </row>
    <row r="43" spans="1:10" ht="17.25" customHeight="1">
      <c r="A43" s="62">
        <v>302</v>
      </c>
      <c r="B43" s="62">
        <v>29</v>
      </c>
      <c r="C43" s="70" t="s">
        <v>334</v>
      </c>
      <c r="D43" s="66">
        <v>1.28</v>
      </c>
      <c r="E43" s="68"/>
      <c r="F43" s="62"/>
      <c r="G43" s="25" t="s">
        <v>335</v>
      </c>
      <c r="H43" s="25" t="s">
        <v>336</v>
      </c>
      <c r="I43" s="66"/>
      <c r="J43" s="64"/>
    </row>
    <row r="44" spans="1:10" ht="17.25" customHeight="1">
      <c r="A44" s="62">
        <v>302</v>
      </c>
      <c r="B44" s="62">
        <v>31</v>
      </c>
      <c r="C44" s="70" t="s">
        <v>204</v>
      </c>
      <c r="D44" s="66"/>
      <c r="E44" s="68"/>
      <c r="F44" s="62"/>
      <c r="G44" s="25"/>
      <c r="H44" s="72" t="s">
        <v>174</v>
      </c>
      <c r="I44" s="66"/>
      <c r="J44" s="64"/>
    </row>
    <row r="45" spans="1:10" ht="17.25" customHeight="1">
      <c r="A45" s="62">
        <v>302</v>
      </c>
      <c r="B45" s="62">
        <v>39</v>
      </c>
      <c r="C45" s="70" t="s">
        <v>337</v>
      </c>
      <c r="D45" s="66">
        <v>12.18</v>
      </c>
      <c r="E45" s="68"/>
      <c r="F45" s="62"/>
      <c r="G45" s="25" t="s">
        <v>338</v>
      </c>
      <c r="H45" s="25" t="s">
        <v>333</v>
      </c>
      <c r="I45" s="66"/>
      <c r="J45" s="64"/>
    </row>
    <row r="46" spans="1:10" ht="17.25" customHeight="1">
      <c r="A46" s="62">
        <v>302</v>
      </c>
      <c r="B46" s="62">
        <v>40</v>
      </c>
      <c r="C46" s="70" t="s">
        <v>339</v>
      </c>
      <c r="D46" s="66"/>
      <c r="E46" s="68"/>
      <c r="F46" s="62"/>
      <c r="G46" s="25"/>
      <c r="H46" s="25" t="s">
        <v>340</v>
      </c>
      <c r="I46" s="66"/>
      <c r="J46" s="64"/>
    </row>
    <row r="47" spans="1:10" ht="17.25" customHeight="1">
      <c r="A47" s="62">
        <v>302</v>
      </c>
      <c r="B47" s="62">
        <v>99</v>
      </c>
      <c r="C47" s="70" t="s">
        <v>209</v>
      </c>
      <c r="D47" s="66">
        <v>3</v>
      </c>
      <c r="E47" s="68"/>
      <c r="F47" s="62"/>
      <c r="G47" s="25" t="s">
        <v>341</v>
      </c>
      <c r="H47" s="25" t="s">
        <v>342</v>
      </c>
      <c r="I47" s="66"/>
      <c r="J47" s="64"/>
    </row>
    <row r="48" spans="1:10" ht="17.25" customHeight="1">
      <c r="A48" s="62">
        <v>303</v>
      </c>
      <c r="B48" s="68"/>
      <c r="C48" s="69" t="s">
        <v>343</v>
      </c>
      <c r="D48" s="24">
        <v>17.170000000000002</v>
      </c>
      <c r="E48" s="68"/>
      <c r="F48" s="62">
        <v>312</v>
      </c>
      <c r="G48" s="25" t="s">
        <v>119</v>
      </c>
      <c r="H48" s="25" t="s">
        <v>344</v>
      </c>
      <c r="I48" s="66"/>
      <c r="J48" s="64"/>
    </row>
    <row r="49" spans="1:10" ht="17.25" customHeight="1">
      <c r="A49" s="62">
        <v>303</v>
      </c>
      <c r="B49" s="25" t="s">
        <v>113</v>
      </c>
      <c r="C49" s="13" t="s">
        <v>345</v>
      </c>
      <c r="D49" s="66"/>
      <c r="E49" s="68"/>
      <c r="F49" s="62"/>
      <c r="G49" s="25"/>
      <c r="H49" s="13" t="s">
        <v>346</v>
      </c>
      <c r="I49" s="66"/>
      <c r="J49" s="64"/>
    </row>
    <row r="50" spans="1:10" ht="17.25" customHeight="1">
      <c r="A50" s="62">
        <v>303</v>
      </c>
      <c r="B50" s="25" t="s">
        <v>112</v>
      </c>
      <c r="C50" s="13" t="s">
        <v>347</v>
      </c>
      <c r="D50" s="66">
        <v>9.52</v>
      </c>
      <c r="E50" s="68"/>
      <c r="F50" s="62"/>
      <c r="G50" s="25" t="s">
        <v>348</v>
      </c>
      <c r="H50" s="69" t="s">
        <v>208</v>
      </c>
      <c r="I50" s="66"/>
      <c r="J50" s="64"/>
    </row>
    <row r="51" spans="1:10" ht="17.25" customHeight="1">
      <c r="A51" s="62">
        <v>303</v>
      </c>
      <c r="B51" s="25" t="s">
        <v>181</v>
      </c>
      <c r="C51" s="13" t="s">
        <v>349</v>
      </c>
      <c r="D51" s="66"/>
      <c r="E51" s="68"/>
      <c r="F51" s="62"/>
      <c r="G51" s="25"/>
      <c r="H51" s="13" t="s">
        <v>350</v>
      </c>
      <c r="I51" s="66"/>
      <c r="J51" s="64"/>
    </row>
    <row r="52" spans="1:10" ht="17.25" customHeight="1">
      <c r="A52" s="62">
        <v>303</v>
      </c>
      <c r="B52" s="25" t="s">
        <v>117</v>
      </c>
      <c r="C52" s="13" t="s">
        <v>351</v>
      </c>
      <c r="D52" s="66"/>
      <c r="E52" s="68"/>
      <c r="F52" s="62"/>
      <c r="G52" s="25"/>
      <c r="H52" s="13" t="s">
        <v>352</v>
      </c>
      <c r="I52" s="66"/>
      <c r="J52" s="64"/>
    </row>
    <row r="53" spans="1:10" ht="17.25" customHeight="1">
      <c r="A53" s="62">
        <v>303</v>
      </c>
      <c r="B53" s="25" t="s">
        <v>119</v>
      </c>
      <c r="C53" s="13" t="s">
        <v>353</v>
      </c>
      <c r="D53" s="66">
        <v>7.65</v>
      </c>
      <c r="E53" s="68"/>
      <c r="F53" s="62"/>
      <c r="G53" s="25" t="s">
        <v>354</v>
      </c>
      <c r="H53" s="69" t="s">
        <v>236</v>
      </c>
      <c r="I53" s="66">
        <f>I54</f>
        <v>0</v>
      </c>
      <c r="J53" s="64"/>
    </row>
    <row r="54" spans="1:10" ht="19.5" customHeight="1">
      <c r="A54" s="62">
        <v>303</v>
      </c>
      <c r="B54" s="25" t="s">
        <v>121</v>
      </c>
      <c r="C54" s="13" t="s">
        <v>355</v>
      </c>
      <c r="D54" s="66"/>
      <c r="E54" s="68"/>
      <c r="F54" s="62"/>
      <c r="G54" s="25"/>
      <c r="H54" s="13" t="s">
        <v>356</v>
      </c>
      <c r="I54" s="66"/>
      <c r="J54" s="64"/>
    </row>
    <row r="55" spans="1:10" ht="17.25" customHeight="1">
      <c r="A55" s="62">
        <v>303</v>
      </c>
      <c r="B55" s="25" t="s">
        <v>200</v>
      </c>
      <c r="C55" s="13" t="s">
        <v>357</v>
      </c>
      <c r="D55" s="66"/>
      <c r="E55" s="68"/>
      <c r="F55" s="62"/>
      <c r="G55" s="25"/>
      <c r="H55" s="69" t="s">
        <v>358</v>
      </c>
      <c r="I55" s="66"/>
      <c r="J55" s="64"/>
    </row>
    <row r="56" spans="1:10" ht="19.5" customHeight="1">
      <c r="A56" s="62">
        <v>303</v>
      </c>
      <c r="B56" s="25" t="s">
        <v>203</v>
      </c>
      <c r="C56" s="13" t="s">
        <v>359</v>
      </c>
      <c r="D56" s="66"/>
      <c r="E56" s="68"/>
      <c r="F56" s="62"/>
      <c r="G56" s="25"/>
      <c r="H56" s="13" t="s">
        <v>360</v>
      </c>
      <c r="I56" s="66"/>
      <c r="J56" s="64"/>
    </row>
    <row r="57" spans="1:10" ht="17.25" customHeight="1">
      <c r="A57" s="62">
        <v>303</v>
      </c>
      <c r="B57" s="25" t="s">
        <v>206</v>
      </c>
      <c r="C57" s="13" t="s">
        <v>361</v>
      </c>
      <c r="D57" s="66"/>
      <c r="E57" s="68"/>
      <c r="F57" s="62"/>
      <c r="G57" s="25"/>
      <c r="H57" s="13" t="s">
        <v>362</v>
      </c>
      <c r="I57" s="66"/>
      <c r="J57" s="64"/>
    </row>
    <row r="58" spans="1:10" ht="17.25" customHeight="1">
      <c r="A58" s="62">
        <v>303</v>
      </c>
      <c r="B58" s="25" t="s">
        <v>363</v>
      </c>
      <c r="C58" s="13" t="s">
        <v>364</v>
      </c>
      <c r="D58" s="66"/>
      <c r="E58" s="68"/>
      <c r="F58" s="68"/>
      <c r="G58" s="25"/>
      <c r="H58" s="25" t="s">
        <v>248</v>
      </c>
      <c r="I58" s="68"/>
      <c r="J58" s="64"/>
    </row>
    <row r="59" spans="1:10" ht="17.25" customHeight="1">
      <c r="A59" s="62">
        <v>303</v>
      </c>
      <c r="B59" s="62">
        <v>99</v>
      </c>
      <c r="C59" s="13" t="s">
        <v>365</v>
      </c>
      <c r="D59" s="66"/>
      <c r="E59" s="68"/>
      <c r="F59" s="68"/>
      <c r="G59" s="25"/>
      <c r="H59" s="25" t="s">
        <v>366</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B12 G12 B13 G14 G16 G17 G20 B21 G21 B22 G22 B23 B24 B25 B26 B27 G27 B28 B29 G32 G34 G35 G36 G40 G43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D13" sqref="D13"/>
    </sheetView>
    <sheetView workbookViewId="1">
      <selection activeCell="M19" sqref="M19"/>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367</v>
      </c>
      <c r="B1" s="141"/>
      <c r="C1" s="141"/>
      <c r="D1" s="141"/>
      <c r="E1" s="141"/>
      <c r="F1" s="141"/>
      <c r="G1" s="141"/>
      <c r="H1" s="141"/>
      <c r="I1" s="142"/>
      <c r="J1" s="59"/>
    </row>
    <row r="2" spans="1:10" ht="14.25" customHeight="1">
      <c r="A2" s="145" t="s">
        <v>552</v>
      </c>
      <c r="B2" s="145"/>
      <c r="C2" s="145"/>
      <c r="D2" s="60"/>
      <c r="E2" s="60"/>
      <c r="F2" s="60"/>
      <c r="G2" s="20"/>
      <c r="H2" s="60"/>
      <c r="I2" s="20" t="s">
        <v>1</v>
      </c>
      <c r="J2" s="59"/>
    </row>
    <row r="3" spans="1:10" ht="26.25" customHeight="1">
      <c r="A3" s="143" t="s">
        <v>252</v>
      </c>
      <c r="B3" s="144"/>
      <c r="C3" s="125" t="s">
        <v>96</v>
      </c>
      <c r="D3" s="125" t="s">
        <v>172</v>
      </c>
      <c r="E3" s="63"/>
      <c r="F3" s="143" t="s">
        <v>252</v>
      </c>
      <c r="G3" s="144"/>
      <c r="H3" s="125" t="s">
        <v>96</v>
      </c>
      <c r="I3" s="125" t="s">
        <v>172</v>
      </c>
      <c r="J3" s="64"/>
    </row>
    <row r="4" spans="1:10" ht="18" customHeight="1">
      <c r="A4" s="61" t="s">
        <v>100</v>
      </c>
      <c r="B4" s="61" t="s">
        <v>101</v>
      </c>
      <c r="C4" s="144"/>
      <c r="D4" s="144"/>
      <c r="E4" s="63"/>
      <c r="F4" s="61" t="s">
        <v>100</v>
      </c>
      <c r="G4" s="61" t="s">
        <v>101</v>
      </c>
      <c r="H4" s="144"/>
      <c r="I4" s="144"/>
      <c r="J4" s="64"/>
    </row>
    <row r="5" spans="1:10" ht="24.75" customHeight="1">
      <c r="A5" s="65"/>
      <c r="B5" s="65"/>
      <c r="C5" s="13" t="s">
        <v>368</v>
      </c>
      <c r="D5" s="66">
        <f>SUM(D6+D20+D48+I6+I11+I24+I41+I44+I50+I53)</f>
        <v>108.96000000000001</v>
      </c>
      <c r="E5" s="67"/>
      <c r="F5" s="67"/>
      <c r="G5" s="22"/>
      <c r="H5" s="68"/>
      <c r="I5" s="67"/>
      <c r="J5" s="64"/>
    </row>
    <row r="6" spans="1:10" ht="17.25" customHeight="1">
      <c r="A6" s="62">
        <v>301</v>
      </c>
      <c r="B6" s="68"/>
      <c r="C6" s="69" t="s">
        <v>254</v>
      </c>
      <c r="D6" s="24">
        <v>86.42</v>
      </c>
      <c r="E6" s="68"/>
      <c r="F6" s="62">
        <v>307</v>
      </c>
      <c r="G6" s="25"/>
      <c r="H6" s="69" t="s">
        <v>215</v>
      </c>
      <c r="I6" s="66"/>
      <c r="J6" s="64"/>
    </row>
    <row r="7" spans="1:10" ht="17.25" customHeight="1">
      <c r="A7" s="62">
        <v>301</v>
      </c>
      <c r="B7" s="25" t="s">
        <v>113</v>
      </c>
      <c r="C7" s="70" t="s">
        <v>255</v>
      </c>
      <c r="D7" s="66">
        <v>50.96</v>
      </c>
      <c r="E7" s="68"/>
      <c r="F7" s="62"/>
      <c r="G7" s="25" t="s">
        <v>256</v>
      </c>
      <c r="H7" s="13" t="s">
        <v>369</v>
      </c>
      <c r="I7" s="66"/>
      <c r="J7" s="64"/>
    </row>
    <row r="8" spans="1:10" ht="17.25" customHeight="1">
      <c r="A8" s="62">
        <v>301</v>
      </c>
      <c r="B8" s="25" t="s">
        <v>112</v>
      </c>
      <c r="C8" s="70" t="s">
        <v>258</v>
      </c>
      <c r="D8" s="66">
        <v>14.43</v>
      </c>
      <c r="E8" s="68"/>
      <c r="F8" s="62"/>
      <c r="G8" s="25" t="s">
        <v>259</v>
      </c>
      <c r="H8" s="13" t="s">
        <v>370</v>
      </c>
      <c r="I8" s="66"/>
      <c r="J8" s="64"/>
    </row>
    <row r="9" spans="1:10" ht="17.25" customHeight="1">
      <c r="A9" s="62">
        <v>301</v>
      </c>
      <c r="B9" s="25" t="s">
        <v>181</v>
      </c>
      <c r="C9" s="70" t="s">
        <v>261</v>
      </c>
      <c r="D9" s="66"/>
      <c r="E9" s="68"/>
      <c r="F9" s="62"/>
      <c r="G9" s="25"/>
      <c r="H9" s="13" t="s">
        <v>371</v>
      </c>
      <c r="I9" s="66"/>
      <c r="J9" s="64"/>
    </row>
    <row r="10" spans="1:10" ht="17.25" customHeight="1">
      <c r="A10" s="62">
        <v>301</v>
      </c>
      <c r="B10" s="25" t="s">
        <v>121</v>
      </c>
      <c r="C10" s="70" t="s">
        <v>264</v>
      </c>
      <c r="D10" s="66"/>
      <c r="E10" s="68"/>
      <c r="F10" s="62"/>
      <c r="G10" s="25"/>
      <c r="H10" s="13" t="s">
        <v>372</v>
      </c>
      <c r="I10" s="66"/>
      <c r="J10" s="64"/>
    </row>
    <row r="11" spans="1:10" ht="17.25" customHeight="1">
      <c r="A11" s="62">
        <v>301</v>
      </c>
      <c r="B11" s="25" t="s">
        <v>200</v>
      </c>
      <c r="C11" s="70" t="s">
        <v>266</v>
      </c>
      <c r="D11" s="66"/>
      <c r="E11" s="68"/>
      <c r="F11" s="62"/>
      <c r="G11" s="25"/>
      <c r="H11" s="69" t="s">
        <v>267</v>
      </c>
      <c r="I11" s="66"/>
      <c r="J11" s="64"/>
    </row>
    <row r="12" spans="1:10" ht="17.25" customHeight="1">
      <c r="A12" s="62">
        <v>301</v>
      </c>
      <c r="B12" s="25" t="s">
        <v>203</v>
      </c>
      <c r="C12" s="70" t="s">
        <v>268</v>
      </c>
      <c r="D12" s="66">
        <v>12.66</v>
      </c>
      <c r="E12" s="68"/>
      <c r="F12" s="62"/>
      <c r="G12" s="25" t="s">
        <v>269</v>
      </c>
      <c r="H12" s="13" t="s">
        <v>373</v>
      </c>
      <c r="I12" s="66"/>
      <c r="J12" s="64"/>
    </row>
    <row r="13" spans="1:10" ht="17.25" customHeight="1">
      <c r="A13" s="62">
        <v>301</v>
      </c>
      <c r="B13" s="25" t="s">
        <v>206</v>
      </c>
      <c r="C13" s="70" t="s">
        <v>271</v>
      </c>
      <c r="D13" s="66"/>
      <c r="E13" s="68"/>
      <c r="F13" s="62"/>
      <c r="G13" s="25"/>
      <c r="H13" s="13" t="s">
        <v>374</v>
      </c>
      <c r="I13" s="66"/>
      <c r="J13" s="64"/>
    </row>
    <row r="14" spans="1:10" ht="17.25" customHeight="1">
      <c r="A14" s="62">
        <v>301</v>
      </c>
      <c r="B14" s="62">
        <v>10</v>
      </c>
      <c r="C14" s="70" t="s">
        <v>273</v>
      </c>
      <c r="D14" s="66">
        <v>3.8</v>
      </c>
      <c r="E14" s="68"/>
      <c r="F14" s="62"/>
      <c r="G14" s="25" t="s">
        <v>274</v>
      </c>
      <c r="H14" s="13" t="s">
        <v>375</v>
      </c>
      <c r="I14" s="66"/>
      <c r="J14" s="64"/>
    </row>
    <row r="15" spans="1:10" ht="17.25" customHeight="1">
      <c r="A15" s="62">
        <v>301</v>
      </c>
      <c r="B15" s="62">
        <v>11</v>
      </c>
      <c r="C15" s="70" t="s">
        <v>276</v>
      </c>
      <c r="D15" s="66"/>
      <c r="E15" s="68"/>
      <c r="F15" s="62"/>
      <c r="G15" s="25"/>
      <c r="H15" s="13" t="s">
        <v>307</v>
      </c>
      <c r="I15" s="66"/>
      <c r="J15" s="64"/>
    </row>
    <row r="16" spans="1:10" ht="17.25" customHeight="1">
      <c r="A16" s="62">
        <v>301</v>
      </c>
      <c r="B16" s="62">
        <v>12</v>
      </c>
      <c r="C16" s="70" t="s">
        <v>278</v>
      </c>
      <c r="D16" s="66">
        <v>0.13</v>
      </c>
      <c r="E16" s="68"/>
      <c r="F16" s="62"/>
      <c r="G16" s="25" t="s">
        <v>279</v>
      </c>
      <c r="H16" s="13" t="s">
        <v>309</v>
      </c>
      <c r="I16" s="66"/>
      <c r="J16" s="64"/>
    </row>
    <row r="17" spans="1:10" ht="17.25" customHeight="1">
      <c r="A17" s="62">
        <v>301</v>
      </c>
      <c r="B17" s="62">
        <v>13</v>
      </c>
      <c r="C17" s="70" t="s">
        <v>182</v>
      </c>
      <c r="D17" s="66">
        <v>4.4400000000000004</v>
      </c>
      <c r="E17" s="68"/>
      <c r="F17" s="62"/>
      <c r="G17" s="25" t="s">
        <v>281</v>
      </c>
      <c r="H17" s="13" t="s">
        <v>311</v>
      </c>
      <c r="I17" s="66"/>
      <c r="J17" s="64"/>
    </row>
    <row r="18" spans="1:10" ht="24.75" customHeight="1">
      <c r="A18" s="62">
        <v>301</v>
      </c>
      <c r="B18" s="62">
        <v>14</v>
      </c>
      <c r="C18" s="70" t="s">
        <v>283</v>
      </c>
      <c r="D18" s="66"/>
      <c r="E18" s="68"/>
      <c r="F18" s="62"/>
      <c r="G18" s="25"/>
      <c r="H18" s="13" t="s">
        <v>312</v>
      </c>
      <c r="I18" s="66"/>
      <c r="J18" s="64"/>
    </row>
    <row r="19" spans="1:10" ht="24.75" customHeight="1">
      <c r="A19" s="62">
        <v>301</v>
      </c>
      <c r="B19" s="62">
        <v>99</v>
      </c>
      <c r="C19" s="70" t="s">
        <v>184</v>
      </c>
      <c r="D19" s="66"/>
      <c r="E19" s="68"/>
      <c r="F19" s="62"/>
      <c r="G19" s="25"/>
      <c r="H19" s="13" t="s">
        <v>322</v>
      </c>
      <c r="I19" s="66"/>
      <c r="J19" s="64"/>
    </row>
    <row r="20" spans="1:10" ht="17.25" customHeight="1">
      <c r="A20" s="62">
        <v>302</v>
      </c>
      <c r="B20" s="68"/>
      <c r="C20" s="69" t="s">
        <v>286</v>
      </c>
      <c r="D20" s="66">
        <v>12.57</v>
      </c>
      <c r="E20" s="68"/>
      <c r="F20" s="62">
        <v>309</v>
      </c>
      <c r="G20" s="25" t="s">
        <v>287</v>
      </c>
      <c r="H20" s="13" t="s">
        <v>323</v>
      </c>
      <c r="I20" s="66"/>
      <c r="J20" s="64"/>
    </row>
    <row r="21" spans="1:10" ht="16.5" customHeight="1">
      <c r="A21" s="62">
        <v>302</v>
      </c>
      <c r="B21" s="25" t="s">
        <v>113</v>
      </c>
      <c r="C21" s="70" t="s">
        <v>289</v>
      </c>
      <c r="D21" s="24">
        <v>2.86</v>
      </c>
      <c r="E21" s="68"/>
      <c r="F21" s="62"/>
      <c r="G21" s="25" t="s">
        <v>290</v>
      </c>
      <c r="H21" s="13" t="s">
        <v>325</v>
      </c>
      <c r="I21" s="66"/>
      <c r="J21" s="64"/>
    </row>
    <row r="22" spans="1:10" ht="17.25" customHeight="1">
      <c r="A22" s="62">
        <v>302</v>
      </c>
      <c r="B22" s="25" t="s">
        <v>112</v>
      </c>
      <c r="C22" s="70" t="s">
        <v>292</v>
      </c>
      <c r="D22" s="66"/>
      <c r="E22" s="68"/>
      <c r="F22" s="62"/>
      <c r="G22" s="25"/>
      <c r="H22" s="13" t="s">
        <v>327</v>
      </c>
      <c r="I22" s="66"/>
      <c r="J22" s="64"/>
    </row>
    <row r="23" spans="1:10" ht="17.25" customHeight="1">
      <c r="A23" s="62">
        <v>302</v>
      </c>
      <c r="B23" s="25" t="s">
        <v>181</v>
      </c>
      <c r="C23" s="70" t="s">
        <v>295</v>
      </c>
      <c r="D23" s="66"/>
      <c r="E23" s="68"/>
      <c r="F23" s="62"/>
      <c r="G23" s="25"/>
      <c r="H23" s="13" t="s">
        <v>376</v>
      </c>
      <c r="I23" s="66"/>
      <c r="J23" s="64"/>
    </row>
    <row r="24" spans="1:10" ht="17.25" customHeight="1">
      <c r="A24" s="62">
        <v>302</v>
      </c>
      <c r="B24" s="25" t="s">
        <v>117</v>
      </c>
      <c r="C24" s="70" t="s">
        <v>297</v>
      </c>
      <c r="D24" s="66"/>
      <c r="E24" s="68"/>
      <c r="F24" s="62"/>
      <c r="G24" s="25"/>
      <c r="H24" s="72" t="s">
        <v>298</v>
      </c>
      <c r="I24" s="66"/>
      <c r="J24" s="64"/>
    </row>
    <row r="25" spans="1:10" ht="17.25" customHeight="1">
      <c r="A25" s="62">
        <v>302</v>
      </c>
      <c r="B25" s="25" t="s">
        <v>119</v>
      </c>
      <c r="C25" s="70" t="s">
        <v>299</v>
      </c>
      <c r="D25" s="66"/>
      <c r="E25" s="68"/>
      <c r="F25" s="62"/>
      <c r="G25" s="25"/>
      <c r="H25" s="25" t="s">
        <v>377</v>
      </c>
      <c r="I25" s="66"/>
      <c r="J25" s="64"/>
    </row>
    <row r="26" spans="1:10" ht="17.25" customHeight="1">
      <c r="A26" s="62">
        <v>302</v>
      </c>
      <c r="B26" s="25" t="s">
        <v>121</v>
      </c>
      <c r="C26" s="70" t="s">
        <v>301</v>
      </c>
      <c r="D26" s="66"/>
      <c r="E26" s="68"/>
      <c r="F26" s="62"/>
      <c r="G26" s="25"/>
      <c r="H26" s="25" t="s">
        <v>378</v>
      </c>
      <c r="I26" s="66"/>
      <c r="J26" s="64"/>
    </row>
    <row r="27" spans="1:10" ht="20.25" customHeight="1">
      <c r="A27" s="62">
        <v>302</v>
      </c>
      <c r="B27" s="25" t="s">
        <v>200</v>
      </c>
      <c r="C27" s="70" t="s">
        <v>303</v>
      </c>
      <c r="D27" s="66">
        <v>1.25</v>
      </c>
      <c r="E27" s="68"/>
      <c r="F27" s="62"/>
      <c r="G27" s="25" t="s">
        <v>304</v>
      </c>
      <c r="H27" s="25" t="s">
        <v>379</v>
      </c>
      <c r="I27" s="66"/>
      <c r="J27" s="64"/>
    </row>
    <row r="28" spans="1:10" ht="17.25" customHeight="1">
      <c r="A28" s="62">
        <v>302</v>
      </c>
      <c r="B28" s="25" t="s">
        <v>203</v>
      </c>
      <c r="C28" s="70" t="s">
        <v>306</v>
      </c>
      <c r="D28" s="66"/>
      <c r="E28" s="68"/>
      <c r="F28" s="62"/>
      <c r="G28" s="25"/>
      <c r="H28" s="13" t="s">
        <v>380</v>
      </c>
      <c r="I28" s="66"/>
      <c r="J28" s="64"/>
    </row>
    <row r="29" spans="1:10" ht="17.25" customHeight="1">
      <c r="A29" s="62">
        <v>302</v>
      </c>
      <c r="B29" s="25" t="s">
        <v>206</v>
      </c>
      <c r="C29" s="70" t="s">
        <v>308</v>
      </c>
      <c r="D29" s="66"/>
      <c r="E29" s="68"/>
      <c r="F29" s="62"/>
      <c r="G29" s="25"/>
      <c r="H29" s="13" t="s">
        <v>381</v>
      </c>
      <c r="I29" s="66"/>
      <c r="J29" s="64"/>
    </row>
    <row r="30" spans="1:10" ht="17.25" customHeight="1">
      <c r="A30" s="62">
        <v>302</v>
      </c>
      <c r="B30" s="62">
        <v>11</v>
      </c>
      <c r="C30" s="70" t="s">
        <v>310</v>
      </c>
      <c r="D30" s="66"/>
      <c r="E30" s="68"/>
      <c r="F30" s="62"/>
      <c r="G30" s="25"/>
      <c r="H30" s="13" t="s">
        <v>382</v>
      </c>
      <c r="I30" s="66"/>
      <c r="J30" s="64"/>
    </row>
    <row r="31" spans="1:10" ht="20.25" customHeight="1">
      <c r="A31" s="62">
        <v>302</v>
      </c>
      <c r="B31" s="62">
        <v>12</v>
      </c>
      <c r="C31" s="70" t="s">
        <v>201</v>
      </c>
      <c r="D31" s="66"/>
      <c r="E31" s="68"/>
      <c r="F31" s="62"/>
      <c r="G31" s="25"/>
      <c r="H31" s="13" t="s">
        <v>383</v>
      </c>
      <c r="I31" s="66"/>
      <c r="J31" s="64"/>
    </row>
    <row r="32" spans="1:10" ht="17.25" customHeight="1">
      <c r="A32" s="62">
        <v>302</v>
      </c>
      <c r="B32" s="62">
        <v>13</v>
      </c>
      <c r="C32" s="70" t="s">
        <v>207</v>
      </c>
      <c r="D32" s="66"/>
      <c r="E32" s="68"/>
      <c r="F32" s="62"/>
      <c r="G32" s="25"/>
      <c r="H32" s="13" t="s">
        <v>384</v>
      </c>
      <c r="I32" s="24"/>
      <c r="J32" s="64"/>
    </row>
    <row r="33" spans="1:10" ht="17.25" customHeight="1">
      <c r="A33" s="62">
        <v>302</v>
      </c>
      <c r="B33" s="62">
        <v>14</v>
      </c>
      <c r="C33" s="70" t="s">
        <v>315</v>
      </c>
      <c r="D33" s="66"/>
      <c r="E33" s="68"/>
      <c r="F33" s="62"/>
      <c r="G33" s="25"/>
      <c r="H33" s="13" t="s">
        <v>385</v>
      </c>
      <c r="I33" s="66"/>
      <c r="J33" s="64"/>
    </row>
    <row r="34" spans="1:10" ht="17.25" customHeight="1">
      <c r="A34" s="62">
        <v>302</v>
      </c>
      <c r="B34" s="62">
        <v>15</v>
      </c>
      <c r="C34" s="70" t="s">
        <v>189</v>
      </c>
      <c r="D34" s="66"/>
      <c r="E34" s="68"/>
      <c r="F34" s="62"/>
      <c r="G34" s="25"/>
      <c r="H34" s="13" t="s">
        <v>386</v>
      </c>
      <c r="I34" s="66"/>
      <c r="J34" s="64"/>
    </row>
    <row r="35" spans="1:10" ht="17.25" customHeight="1">
      <c r="A35" s="62">
        <v>302</v>
      </c>
      <c r="B35" s="62">
        <v>16</v>
      </c>
      <c r="C35" s="70" t="s">
        <v>190</v>
      </c>
      <c r="D35" s="66"/>
      <c r="E35" s="68"/>
      <c r="F35" s="62"/>
      <c r="G35" s="25"/>
      <c r="H35" s="13" t="s">
        <v>387</v>
      </c>
      <c r="I35" s="66"/>
      <c r="J35" s="64"/>
    </row>
    <row r="36" spans="1:10" ht="17.25" customHeight="1">
      <c r="A36" s="62">
        <v>302</v>
      </c>
      <c r="B36" s="62">
        <v>17</v>
      </c>
      <c r="C36" s="70" t="s">
        <v>197</v>
      </c>
      <c r="D36" s="66"/>
      <c r="E36" s="68"/>
      <c r="F36" s="62"/>
      <c r="G36" s="25"/>
      <c r="H36" s="13" t="s">
        <v>388</v>
      </c>
      <c r="I36" s="66"/>
      <c r="J36" s="64"/>
    </row>
    <row r="37" spans="1:10" ht="17.25" customHeight="1">
      <c r="A37" s="62">
        <v>302</v>
      </c>
      <c r="B37" s="62">
        <v>18</v>
      </c>
      <c r="C37" s="70" t="s">
        <v>192</v>
      </c>
      <c r="D37" s="66"/>
      <c r="E37" s="68"/>
      <c r="F37" s="62"/>
      <c r="G37" s="25"/>
      <c r="H37" s="13" t="s">
        <v>389</v>
      </c>
      <c r="I37" s="66"/>
      <c r="J37" s="64"/>
    </row>
    <row r="38" spans="1:10" ht="17.25" customHeight="1">
      <c r="A38" s="62">
        <v>302</v>
      </c>
      <c r="B38" s="62">
        <v>24</v>
      </c>
      <c r="C38" s="70" t="s">
        <v>324</v>
      </c>
      <c r="D38" s="66"/>
      <c r="E38" s="68"/>
      <c r="F38" s="62"/>
      <c r="G38" s="25"/>
      <c r="H38" s="13" t="s">
        <v>390</v>
      </c>
      <c r="I38" s="66"/>
      <c r="J38" s="64"/>
    </row>
    <row r="39" spans="1:10" ht="17.25" customHeight="1">
      <c r="A39" s="62">
        <v>302</v>
      </c>
      <c r="B39" s="62">
        <v>25</v>
      </c>
      <c r="C39" s="70" t="s">
        <v>326</v>
      </c>
      <c r="D39" s="66"/>
      <c r="E39" s="68"/>
      <c r="F39" s="62"/>
      <c r="G39" s="25"/>
      <c r="H39" s="13" t="s">
        <v>391</v>
      </c>
      <c r="I39" s="66"/>
      <c r="J39" s="64"/>
    </row>
    <row r="40" spans="1:10" ht="17.25" customHeight="1">
      <c r="A40" s="62">
        <v>302</v>
      </c>
      <c r="B40" s="62">
        <v>26</v>
      </c>
      <c r="C40" s="70" t="s">
        <v>328</v>
      </c>
      <c r="D40" s="66"/>
      <c r="E40" s="68"/>
      <c r="F40" s="62"/>
      <c r="G40" s="25"/>
      <c r="H40" s="13" t="s">
        <v>392</v>
      </c>
      <c r="I40" s="66"/>
      <c r="J40" s="64"/>
    </row>
    <row r="41" spans="1:10" ht="17.25" customHeight="1">
      <c r="A41" s="62">
        <v>302</v>
      </c>
      <c r="B41" s="62">
        <v>27</v>
      </c>
      <c r="C41" s="70" t="s">
        <v>194</v>
      </c>
      <c r="D41" s="66"/>
      <c r="E41" s="68"/>
      <c r="F41" s="62"/>
      <c r="G41" s="25"/>
      <c r="H41" s="69" t="s">
        <v>331</v>
      </c>
      <c r="I41" s="66"/>
      <c r="J41" s="64"/>
    </row>
    <row r="42" spans="1:10" ht="17.25" customHeight="1">
      <c r="A42" s="62">
        <v>302</v>
      </c>
      <c r="B42" s="62">
        <v>28</v>
      </c>
      <c r="C42" s="70" t="s">
        <v>332</v>
      </c>
      <c r="D42" s="66"/>
      <c r="E42" s="68"/>
      <c r="F42" s="62"/>
      <c r="G42" s="25"/>
      <c r="H42" s="25" t="s">
        <v>393</v>
      </c>
      <c r="I42" s="66"/>
      <c r="J42" s="64"/>
    </row>
    <row r="43" spans="1:10" ht="17.25" customHeight="1">
      <c r="A43" s="62">
        <v>302</v>
      </c>
      <c r="B43" s="62">
        <v>29</v>
      </c>
      <c r="C43" s="70" t="s">
        <v>334</v>
      </c>
      <c r="D43" s="66">
        <v>1.28</v>
      </c>
      <c r="E43" s="68"/>
      <c r="F43" s="62"/>
      <c r="G43" s="25" t="s">
        <v>335</v>
      </c>
      <c r="H43" s="25" t="s">
        <v>394</v>
      </c>
      <c r="I43" s="66"/>
      <c r="J43" s="64"/>
    </row>
    <row r="44" spans="1:10" ht="17.25" customHeight="1">
      <c r="A44" s="62">
        <v>302</v>
      </c>
      <c r="B44" s="62">
        <v>31</v>
      </c>
      <c r="C44" s="70" t="s">
        <v>204</v>
      </c>
      <c r="D44" s="66"/>
      <c r="E44" s="68"/>
      <c r="F44" s="62"/>
      <c r="G44" s="25"/>
      <c r="H44" s="72" t="s">
        <v>174</v>
      </c>
      <c r="I44" s="66"/>
      <c r="J44" s="64"/>
    </row>
    <row r="45" spans="1:10" ht="17.25" customHeight="1">
      <c r="A45" s="62">
        <v>302</v>
      </c>
      <c r="B45" s="62">
        <v>39</v>
      </c>
      <c r="C45" s="70" t="s">
        <v>337</v>
      </c>
      <c r="D45" s="66">
        <v>7.18</v>
      </c>
      <c r="E45" s="68"/>
      <c r="F45" s="62"/>
      <c r="G45" s="25" t="s">
        <v>338</v>
      </c>
      <c r="H45" s="25" t="s">
        <v>393</v>
      </c>
      <c r="I45" s="66"/>
      <c r="J45" s="64"/>
    </row>
    <row r="46" spans="1:10" ht="17.25" customHeight="1">
      <c r="A46" s="62">
        <v>302</v>
      </c>
      <c r="B46" s="62">
        <v>40</v>
      </c>
      <c r="C46" s="70" t="s">
        <v>339</v>
      </c>
      <c r="D46" s="66"/>
      <c r="E46" s="68"/>
      <c r="F46" s="62"/>
      <c r="G46" s="25"/>
      <c r="H46" s="25" t="s">
        <v>395</v>
      </c>
      <c r="I46" s="66"/>
      <c r="J46" s="64"/>
    </row>
    <row r="47" spans="1:10" ht="17.25" customHeight="1">
      <c r="A47" s="62">
        <v>302</v>
      </c>
      <c r="B47" s="62">
        <v>99</v>
      </c>
      <c r="C47" s="70" t="s">
        <v>209</v>
      </c>
      <c r="D47" s="66"/>
      <c r="E47" s="68"/>
      <c r="F47" s="62"/>
      <c r="G47" s="25"/>
      <c r="H47" s="25" t="s">
        <v>396</v>
      </c>
      <c r="I47" s="66"/>
      <c r="J47" s="64"/>
    </row>
    <row r="48" spans="1:10" ht="17.25" customHeight="1">
      <c r="A48" s="62">
        <v>303</v>
      </c>
      <c r="B48" s="68"/>
      <c r="C48" s="69" t="s">
        <v>343</v>
      </c>
      <c r="D48" s="24">
        <v>9.9700000000000006</v>
      </c>
      <c r="E48" s="68"/>
      <c r="F48" s="62">
        <v>312</v>
      </c>
      <c r="G48" s="25" t="s">
        <v>119</v>
      </c>
      <c r="H48" s="25" t="s">
        <v>397</v>
      </c>
      <c r="I48" s="66"/>
      <c r="J48" s="64"/>
    </row>
    <row r="49" spans="1:10" ht="17.25" customHeight="1">
      <c r="A49" s="62">
        <v>303</v>
      </c>
      <c r="B49" s="25" t="s">
        <v>113</v>
      </c>
      <c r="C49" s="13" t="s">
        <v>398</v>
      </c>
      <c r="D49" s="66"/>
      <c r="E49" s="68"/>
      <c r="F49" s="62"/>
      <c r="G49" s="25"/>
      <c r="H49" s="13" t="s">
        <v>399</v>
      </c>
      <c r="I49" s="66"/>
      <c r="J49" s="64"/>
    </row>
    <row r="50" spans="1:10" ht="17.25" customHeight="1">
      <c r="A50" s="62">
        <v>303</v>
      </c>
      <c r="B50" s="25" t="s">
        <v>112</v>
      </c>
      <c r="C50" s="13" t="s">
        <v>400</v>
      </c>
      <c r="D50" s="66">
        <v>9.52</v>
      </c>
      <c r="E50" s="68"/>
      <c r="F50" s="62"/>
      <c r="G50" s="25" t="s">
        <v>348</v>
      </c>
      <c r="H50" s="69" t="s">
        <v>208</v>
      </c>
      <c r="I50" s="66"/>
      <c r="J50" s="64"/>
    </row>
    <row r="51" spans="1:10" ht="17.25" customHeight="1">
      <c r="A51" s="62">
        <v>303</v>
      </c>
      <c r="B51" s="25" t="s">
        <v>181</v>
      </c>
      <c r="C51" s="13" t="s">
        <v>401</v>
      </c>
      <c r="D51" s="66"/>
      <c r="E51" s="68"/>
      <c r="F51" s="62"/>
      <c r="G51" s="25"/>
      <c r="H51" s="13" t="s">
        <v>402</v>
      </c>
      <c r="I51" s="66"/>
      <c r="J51" s="64"/>
    </row>
    <row r="52" spans="1:10" ht="17.25" customHeight="1">
      <c r="A52" s="62">
        <v>303</v>
      </c>
      <c r="B52" s="25" t="s">
        <v>117</v>
      </c>
      <c r="C52" s="13" t="s">
        <v>403</v>
      </c>
      <c r="D52" s="66"/>
      <c r="E52" s="68"/>
      <c r="F52" s="62"/>
      <c r="G52" s="25"/>
      <c r="H52" s="13" t="s">
        <v>404</v>
      </c>
      <c r="I52" s="66"/>
      <c r="J52" s="64"/>
    </row>
    <row r="53" spans="1:10" ht="17.25" customHeight="1">
      <c r="A53" s="62">
        <v>303</v>
      </c>
      <c r="B53" s="25" t="s">
        <v>119</v>
      </c>
      <c r="C53" s="13" t="s">
        <v>405</v>
      </c>
      <c r="D53" s="66">
        <v>0.45</v>
      </c>
      <c r="E53" s="68"/>
      <c r="F53" s="62"/>
      <c r="G53" s="25" t="s">
        <v>354</v>
      </c>
      <c r="H53" s="69" t="s">
        <v>358</v>
      </c>
      <c r="I53" s="66"/>
      <c r="J53" s="64"/>
    </row>
    <row r="54" spans="1:10" ht="17.25" customHeight="1">
      <c r="A54" s="62">
        <v>303</v>
      </c>
      <c r="B54" s="25" t="s">
        <v>121</v>
      </c>
      <c r="C54" s="13" t="s">
        <v>406</v>
      </c>
      <c r="D54" s="66"/>
      <c r="E54" s="68"/>
      <c r="F54" s="62"/>
      <c r="G54" s="25"/>
      <c r="H54" s="13" t="s">
        <v>360</v>
      </c>
      <c r="I54" s="66"/>
      <c r="J54" s="64"/>
    </row>
    <row r="55" spans="1:10" ht="17.25" customHeight="1">
      <c r="A55" s="62">
        <v>303</v>
      </c>
      <c r="B55" s="25" t="s">
        <v>200</v>
      </c>
      <c r="C55" s="13" t="s">
        <v>407</v>
      </c>
      <c r="D55" s="66"/>
      <c r="E55" s="68"/>
      <c r="F55" s="62"/>
      <c r="G55" s="25"/>
      <c r="H55" s="13" t="s">
        <v>362</v>
      </c>
      <c r="I55" s="66"/>
      <c r="J55" s="64"/>
    </row>
    <row r="56" spans="1:10" ht="19.5" customHeight="1">
      <c r="A56" s="62">
        <v>303</v>
      </c>
      <c r="B56" s="25" t="s">
        <v>203</v>
      </c>
      <c r="C56" s="13" t="s">
        <v>408</v>
      </c>
      <c r="D56" s="66"/>
      <c r="E56" s="68"/>
      <c r="F56" s="62"/>
      <c r="G56" s="25"/>
      <c r="H56" s="13" t="s">
        <v>248</v>
      </c>
      <c r="I56" s="66"/>
      <c r="J56" s="64"/>
    </row>
    <row r="57" spans="1:10" ht="17.25" customHeight="1">
      <c r="A57" s="62">
        <v>303</v>
      </c>
      <c r="B57" s="25" t="s">
        <v>206</v>
      </c>
      <c r="C57" s="13" t="s">
        <v>409</v>
      </c>
      <c r="D57" s="66"/>
      <c r="E57" s="68"/>
      <c r="F57" s="62"/>
      <c r="G57" s="25"/>
      <c r="H57" s="13" t="s">
        <v>366</v>
      </c>
      <c r="I57" s="66"/>
      <c r="J57" s="64"/>
    </row>
    <row r="58" spans="1:10" ht="17.25" customHeight="1">
      <c r="A58" s="62">
        <v>303</v>
      </c>
      <c r="B58" s="25" t="s">
        <v>363</v>
      </c>
      <c r="C58" s="13" t="s">
        <v>410</v>
      </c>
      <c r="D58" s="66"/>
      <c r="E58" s="68"/>
      <c r="F58" s="68"/>
      <c r="G58" s="25"/>
      <c r="H58" s="68"/>
      <c r="I58" s="76"/>
      <c r="J58" s="64"/>
    </row>
    <row r="59" spans="1:10" ht="17.25" customHeight="1">
      <c r="A59" s="62">
        <v>303</v>
      </c>
      <c r="B59" s="62">
        <v>99</v>
      </c>
      <c r="C59" s="13" t="s">
        <v>411</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B12 G12 B13 G14 G16 G17 G20 B21 G21 B22 B23 B24 B25 B26 B27 G27 B28 B29 G43 G45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8"/>
  <sheetViews>
    <sheetView workbookViewId="0">
      <selection activeCell="A2" sqref="A2:D2"/>
    </sheetView>
    <sheetView workbookViewId="1">
      <selection sqref="A1:J1"/>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412</v>
      </c>
      <c r="B1" s="147"/>
      <c r="C1" s="147"/>
      <c r="D1" s="147"/>
      <c r="E1" s="147"/>
      <c r="F1" s="147"/>
      <c r="G1" s="147"/>
      <c r="H1" s="147"/>
      <c r="I1" s="147"/>
      <c r="J1" s="148"/>
      <c r="K1" s="19"/>
    </row>
    <row r="2" spans="1:11" ht="14.25" customHeight="1">
      <c r="A2" s="149" t="s">
        <v>552</v>
      </c>
      <c r="B2" s="150"/>
      <c r="C2" s="150"/>
      <c r="D2" s="151"/>
      <c r="E2" s="20"/>
      <c r="F2" s="20"/>
      <c r="G2" s="20"/>
      <c r="H2" s="20"/>
      <c r="I2" s="20"/>
      <c r="J2" s="20" t="s">
        <v>1</v>
      </c>
      <c r="K2" s="19"/>
    </row>
    <row r="3" spans="1:11" ht="14.25" customHeight="1">
      <c r="A3" s="152" t="s">
        <v>93</v>
      </c>
      <c r="B3" s="152"/>
      <c r="C3" s="152"/>
      <c r="D3" s="152" t="s">
        <v>95</v>
      </c>
      <c r="E3" s="152" t="s">
        <v>413</v>
      </c>
      <c r="F3" s="152" t="s">
        <v>168</v>
      </c>
      <c r="G3" s="152" t="s">
        <v>414</v>
      </c>
      <c r="H3" s="152" t="s">
        <v>415</v>
      </c>
      <c r="I3" s="152" t="s">
        <v>416</v>
      </c>
      <c r="J3" s="152" t="s">
        <v>5</v>
      </c>
      <c r="K3" s="23"/>
    </row>
    <row r="4" spans="1:11" ht="14.25" customHeight="1">
      <c r="A4" s="22" t="s">
        <v>100</v>
      </c>
      <c r="B4" s="22" t="s">
        <v>101</v>
      </c>
      <c r="C4" s="22" t="s">
        <v>102</v>
      </c>
      <c r="D4" s="152"/>
      <c r="E4" s="152"/>
      <c r="F4" s="152"/>
      <c r="G4" s="152"/>
      <c r="H4" s="152"/>
      <c r="I4" s="152"/>
      <c r="J4" s="152"/>
      <c r="K4" s="23"/>
    </row>
    <row r="5" spans="1:11" ht="14.25" customHeight="1">
      <c r="A5" s="152" t="s">
        <v>7</v>
      </c>
      <c r="B5" s="153"/>
      <c r="C5" s="153"/>
      <c r="D5" s="153"/>
      <c r="E5" s="153"/>
      <c r="F5" s="153"/>
      <c r="G5" s="153"/>
      <c r="H5" s="153"/>
      <c r="I5" s="153"/>
      <c r="J5" s="66">
        <v>131.49</v>
      </c>
      <c r="K5" s="23"/>
    </row>
    <row r="6" spans="1:11" ht="14.25" customHeight="1">
      <c r="A6" s="77" t="s">
        <v>111</v>
      </c>
      <c r="B6" s="25" t="s">
        <v>112</v>
      </c>
      <c r="C6" s="25" t="s">
        <v>121</v>
      </c>
      <c r="D6" s="25" t="s">
        <v>115</v>
      </c>
      <c r="E6" s="25" t="s">
        <v>114</v>
      </c>
      <c r="F6" s="25" t="s">
        <v>115</v>
      </c>
      <c r="G6" s="25" t="s">
        <v>417</v>
      </c>
      <c r="H6" s="25" t="s">
        <v>418</v>
      </c>
      <c r="I6" s="25" t="s">
        <v>419</v>
      </c>
      <c r="J6" s="25" t="s">
        <v>420</v>
      </c>
      <c r="K6" s="23"/>
    </row>
    <row r="7" spans="1:11" ht="14.25" customHeight="1">
      <c r="A7" s="77" t="s">
        <v>111</v>
      </c>
      <c r="B7" s="25" t="s">
        <v>112</v>
      </c>
      <c r="C7" s="25" t="s">
        <v>113</v>
      </c>
      <c r="D7" s="25" t="s">
        <v>115</v>
      </c>
      <c r="E7" s="25" t="s">
        <v>114</v>
      </c>
      <c r="F7" s="25" t="s">
        <v>115</v>
      </c>
      <c r="G7" s="25" t="s">
        <v>421</v>
      </c>
      <c r="H7" s="25"/>
      <c r="I7" s="25" t="s">
        <v>422</v>
      </c>
      <c r="J7" s="25" t="s">
        <v>423</v>
      </c>
      <c r="K7" s="23"/>
    </row>
    <row r="8" spans="1:11" ht="14.25" customHeight="1">
      <c r="A8" s="77" t="s">
        <v>111</v>
      </c>
      <c r="B8" s="25" t="s">
        <v>112</v>
      </c>
      <c r="C8" s="25" t="s">
        <v>113</v>
      </c>
      <c r="D8" s="25" t="s">
        <v>115</v>
      </c>
      <c r="E8" s="25" t="s">
        <v>114</v>
      </c>
      <c r="F8" s="25" t="s">
        <v>115</v>
      </c>
      <c r="G8" s="25" t="s">
        <v>424</v>
      </c>
      <c r="H8" s="25"/>
      <c r="I8" s="25" t="s">
        <v>422</v>
      </c>
      <c r="J8" s="25" t="s">
        <v>425</v>
      </c>
      <c r="K8" s="23"/>
    </row>
    <row r="9" spans="1:11" ht="14.25" customHeight="1">
      <c r="A9" s="77" t="s">
        <v>111</v>
      </c>
      <c r="B9" s="25" t="s">
        <v>112</v>
      </c>
      <c r="C9" s="25" t="s">
        <v>123</v>
      </c>
      <c r="D9" s="25" t="s">
        <v>115</v>
      </c>
      <c r="E9" s="25" t="s">
        <v>114</v>
      </c>
      <c r="F9" s="25" t="s">
        <v>115</v>
      </c>
      <c r="G9" s="25" t="s">
        <v>426</v>
      </c>
      <c r="H9" s="25" t="s">
        <v>427</v>
      </c>
      <c r="I9" s="25" t="s">
        <v>428</v>
      </c>
      <c r="J9" s="25" t="s">
        <v>429</v>
      </c>
      <c r="K9" s="23"/>
    </row>
    <row r="10" spans="1:11" ht="14.25" customHeight="1">
      <c r="A10" s="77" t="s">
        <v>111</v>
      </c>
      <c r="B10" s="25" t="s">
        <v>112</v>
      </c>
      <c r="C10" s="25" t="s">
        <v>113</v>
      </c>
      <c r="D10" s="25" t="s">
        <v>115</v>
      </c>
      <c r="E10" s="25" t="s">
        <v>114</v>
      </c>
      <c r="F10" s="25" t="s">
        <v>115</v>
      </c>
      <c r="G10" s="25" t="s">
        <v>430</v>
      </c>
      <c r="H10" s="25" t="s">
        <v>431</v>
      </c>
      <c r="I10" s="25" t="s">
        <v>432</v>
      </c>
      <c r="J10" s="25" t="s">
        <v>433</v>
      </c>
      <c r="K10" s="23"/>
    </row>
    <row r="11" spans="1:11" ht="14.25" customHeight="1">
      <c r="A11" s="77" t="s">
        <v>111</v>
      </c>
      <c r="B11" s="25" t="s">
        <v>112</v>
      </c>
      <c r="C11" s="25" t="s">
        <v>113</v>
      </c>
      <c r="D11" s="25" t="s">
        <v>115</v>
      </c>
      <c r="E11" s="25" t="s">
        <v>114</v>
      </c>
      <c r="F11" s="25" t="s">
        <v>115</v>
      </c>
      <c r="G11" s="25" t="s">
        <v>434</v>
      </c>
      <c r="H11" s="25"/>
      <c r="I11" s="25" t="s">
        <v>422</v>
      </c>
      <c r="J11" s="25" t="s">
        <v>435</v>
      </c>
      <c r="K11" s="23"/>
    </row>
    <row r="12" spans="1:11" ht="14.25" customHeight="1">
      <c r="A12" s="77" t="s">
        <v>111</v>
      </c>
      <c r="B12" s="25" t="s">
        <v>112</v>
      </c>
      <c r="C12" s="25" t="s">
        <v>113</v>
      </c>
      <c r="D12" s="25" t="s">
        <v>115</v>
      </c>
      <c r="E12" s="25" t="s">
        <v>114</v>
      </c>
      <c r="F12" s="25" t="s">
        <v>115</v>
      </c>
      <c r="G12" s="25" t="s">
        <v>436</v>
      </c>
      <c r="H12" s="25" t="s">
        <v>437</v>
      </c>
      <c r="I12" s="25" t="s">
        <v>438</v>
      </c>
      <c r="J12" s="25" t="s">
        <v>439</v>
      </c>
      <c r="K12" s="23"/>
    </row>
    <row r="13" spans="1:11" ht="14.25" customHeight="1">
      <c r="A13" s="77" t="s">
        <v>111</v>
      </c>
      <c r="B13" s="25" t="s">
        <v>112</v>
      </c>
      <c r="C13" s="25" t="s">
        <v>113</v>
      </c>
      <c r="D13" s="25" t="s">
        <v>115</v>
      </c>
      <c r="E13" s="25" t="s">
        <v>114</v>
      </c>
      <c r="F13" s="25" t="s">
        <v>115</v>
      </c>
      <c r="G13" s="25" t="s">
        <v>440</v>
      </c>
      <c r="H13" s="25" t="s">
        <v>441</v>
      </c>
      <c r="I13" s="25" t="s">
        <v>441</v>
      </c>
      <c r="J13" s="25" t="s">
        <v>442</v>
      </c>
      <c r="K13" s="23"/>
    </row>
    <row r="14" spans="1:11" ht="14.25" customHeight="1">
      <c r="A14" s="77" t="s">
        <v>111</v>
      </c>
      <c r="B14" s="25" t="s">
        <v>112</v>
      </c>
      <c r="C14" s="25" t="s">
        <v>119</v>
      </c>
      <c r="D14" s="25" t="s">
        <v>115</v>
      </c>
      <c r="E14" s="25" t="s">
        <v>114</v>
      </c>
      <c r="F14" s="25" t="s">
        <v>115</v>
      </c>
      <c r="G14" s="25" t="s">
        <v>443</v>
      </c>
      <c r="H14" s="25" t="s">
        <v>444</v>
      </c>
      <c r="I14" s="25" t="s">
        <v>445</v>
      </c>
      <c r="J14" s="25" t="s">
        <v>446</v>
      </c>
      <c r="K14" s="23"/>
    </row>
    <row r="15" spans="1:11" ht="14.25" customHeight="1">
      <c r="A15" s="77" t="s">
        <v>111</v>
      </c>
      <c r="B15" s="25" t="s">
        <v>112</v>
      </c>
      <c r="C15" s="25" t="s">
        <v>113</v>
      </c>
      <c r="D15" s="25" t="s">
        <v>115</v>
      </c>
      <c r="E15" s="25" t="s">
        <v>114</v>
      </c>
      <c r="F15" s="25" t="s">
        <v>115</v>
      </c>
      <c r="G15" s="25" t="s">
        <v>447</v>
      </c>
      <c r="H15" s="25"/>
      <c r="I15" s="25" t="s">
        <v>448</v>
      </c>
      <c r="J15" s="25" t="s">
        <v>449</v>
      </c>
      <c r="K15" s="23"/>
    </row>
    <row r="16" spans="1:11" ht="14.25" customHeight="1">
      <c r="A16" s="77" t="s">
        <v>111</v>
      </c>
      <c r="B16" s="25" t="s">
        <v>112</v>
      </c>
      <c r="C16" s="25" t="s">
        <v>117</v>
      </c>
      <c r="D16" s="25" t="s">
        <v>115</v>
      </c>
      <c r="E16" s="25" t="s">
        <v>114</v>
      </c>
      <c r="F16" s="25" t="s">
        <v>115</v>
      </c>
      <c r="G16" s="25" t="s">
        <v>450</v>
      </c>
      <c r="H16" s="25" t="s">
        <v>451</v>
      </c>
      <c r="I16" s="25" t="s">
        <v>452</v>
      </c>
      <c r="J16" s="25" t="s">
        <v>453</v>
      </c>
      <c r="K16" s="23"/>
    </row>
    <row r="17" spans="1:11" ht="14.25" customHeight="1">
      <c r="A17" s="77" t="s">
        <v>111</v>
      </c>
      <c r="B17" s="25" t="s">
        <v>112</v>
      </c>
      <c r="C17" s="25" t="s">
        <v>113</v>
      </c>
      <c r="D17" s="25" t="s">
        <v>115</v>
      </c>
      <c r="E17" s="25" t="s">
        <v>114</v>
      </c>
      <c r="F17" s="25" t="s">
        <v>115</v>
      </c>
      <c r="G17" s="25" t="s">
        <v>454</v>
      </c>
      <c r="H17" s="25"/>
      <c r="I17" s="25" t="s">
        <v>422</v>
      </c>
      <c r="J17" s="25" t="s">
        <v>455</v>
      </c>
      <c r="K17" s="23"/>
    </row>
    <row r="18" spans="1:11" ht="7.5" customHeight="1">
      <c r="A18" s="30"/>
      <c r="B18" s="30"/>
      <c r="C18" s="30"/>
      <c r="D18" s="30"/>
      <c r="E18" s="30"/>
      <c r="F18" s="30"/>
      <c r="G18" s="30"/>
      <c r="H18" s="30"/>
      <c r="I18" s="30"/>
      <c r="J18" s="30"/>
      <c r="K18" s="19"/>
    </row>
  </sheetData>
  <mergeCells count="11">
    <mergeCell ref="A5:I5"/>
    <mergeCell ref="J3:J4"/>
    <mergeCell ref="A1:J1"/>
    <mergeCell ref="A2:D2"/>
    <mergeCell ref="A3:C3"/>
    <mergeCell ref="D3:D4"/>
    <mergeCell ref="E3:E4"/>
    <mergeCell ref="F3:F4"/>
    <mergeCell ref="G3:G4"/>
    <mergeCell ref="H3:H4"/>
    <mergeCell ref="I3:I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2020-07-03T00:31:01Z</dcterms:modified>
</cp:coreProperties>
</file>