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420" windowHeight="1080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2" i="16"/>
  <c r="B40"/>
  <c r="B39"/>
  <c r="B38"/>
  <c r="B37"/>
  <c r="B36"/>
  <c r="B35"/>
  <c r="B34"/>
  <c r="B33"/>
  <c r="B32"/>
  <c r="B31"/>
  <c r="B30"/>
  <c r="B29"/>
  <c r="B28"/>
  <c r="B27"/>
  <c r="B26"/>
  <c r="B25"/>
  <c r="B24"/>
  <c r="B23"/>
  <c r="B22"/>
  <c r="B21"/>
  <c r="B20"/>
  <c r="B19"/>
  <c r="B18"/>
  <c r="B17"/>
  <c r="B16"/>
  <c r="B15"/>
  <c r="B14"/>
  <c r="B13"/>
  <c r="B12"/>
  <c r="B11"/>
  <c r="B10"/>
  <c r="B9"/>
  <c r="B8"/>
  <c r="B7"/>
  <c r="B6"/>
  <c r="B5"/>
  <c r="B4"/>
  <c r="B21" i="15"/>
  <c r="B17"/>
  <c r="B16"/>
  <c r="B15"/>
  <c r="B14"/>
  <c r="B10"/>
  <c r="B9"/>
  <c r="B8"/>
  <c r="B7"/>
  <c r="B6"/>
  <c r="B5"/>
  <c r="B4"/>
  <c r="D5" i="8"/>
  <c r="I53" i="7"/>
  <c r="D5"/>
  <c r="D5" i="6"/>
  <c r="B21" i="2"/>
  <c r="B5"/>
  <c r="AB38" i="1"/>
  <c r="AA38"/>
  <c r="Z38"/>
  <c r="Y38"/>
  <c r="X38"/>
  <c r="W38"/>
  <c r="V38"/>
  <c r="U38"/>
  <c r="T38"/>
  <c r="S38"/>
  <c r="R38"/>
  <c r="Q38"/>
  <c r="P38"/>
  <c r="O38"/>
  <c r="N38"/>
  <c r="M38"/>
  <c r="L38"/>
  <c r="K38"/>
  <c r="J38"/>
  <c r="I38"/>
  <c r="H38"/>
  <c r="G38"/>
  <c r="F38"/>
  <c r="E38"/>
  <c r="D38"/>
  <c r="B24"/>
  <c r="AB23"/>
  <c r="AA23"/>
  <c r="Z23"/>
  <c r="Y23"/>
  <c r="X23"/>
  <c r="W23"/>
  <c r="V23"/>
  <c r="U23"/>
  <c r="T23"/>
  <c r="S23"/>
  <c r="R23"/>
  <c r="Q23"/>
  <c r="P23"/>
  <c r="O23"/>
  <c r="N23"/>
  <c r="M23"/>
  <c r="L23"/>
  <c r="K23"/>
  <c r="J23"/>
  <c r="I23"/>
  <c r="H23"/>
  <c r="G23"/>
  <c r="F23"/>
  <c r="E23"/>
  <c r="D23"/>
  <c r="B23"/>
  <c r="B15"/>
</calcChain>
</file>

<file path=xl/sharedStrings.xml><?xml version="1.0" encoding="utf-8"?>
<sst xmlns="http://schemas.openxmlformats.org/spreadsheetml/2006/main" count="2013" uniqueCount="771">
  <si>
    <t>部门收支总体情况表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</si>
  <si>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</si>
  <si>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</si>
  <si>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</si>
  <si>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</si>
  <si>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</si>
  <si>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</si>
  <si>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</si>
  <si>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</si>
  <si>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</si>
  <si>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</si>
  <si>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</si>
  <si>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</si>
  <si>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</si>
  <si>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</si>
  <si>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</si>
  <si>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</si>
  <si>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</si>
  <si>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</si>
  <si>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</si>
  <si>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</si>
  <si>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</si>
  <si>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</si>
  <si>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</si>
  <si>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</si>
  <si>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</si>
  <si>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</si>
  <si>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</si>
  <si>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</si>
  <si>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</si>
  <si>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</si>
  <si>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</si>
  <si>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</si>
  <si>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</si>
  <si>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</si>
  <si>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</si>
  <si>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</si>
  <si>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</si>
  <si>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</si>
  <si>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</si>
  <si>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</si>
  <si>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</si>
  <si>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</si>
  <si>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</si>
  <si>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</si>
  <si>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</si>
  <si>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</si>
  <si>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</si>
  <si>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</si>
  <si>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</si>
  <si>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</si>
  <si>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</si>
  <si>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</si>
  <si>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</si>
  <si>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</si>
  <si>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</si>
  <si>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</si>
  <si>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</si>
  <si>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</si>
  <si>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</si>
  <si>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</si>
  <si>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</si>
  <si>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</si>
  <si>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</si>
  <si>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</si>
  <si>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</si>
  <si>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</si>
  <si>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</si>
  <si>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</si>
  <si>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</si>
  <si>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</si>
  <si>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</si>
  <si>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</si>
  <si>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</si>
  <si>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</si>
  <si>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</si>
  <si>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</si>
  <si>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</si>
  <si>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</si>
  <si>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</si>
  <si>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</si>
  <si>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</si>
  <si>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</si>
  <si>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</si>
  <si>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</si>
  <si>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</si>
  <si>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</si>
  <si>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</si>
  <si>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</si>
  <si>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</si>
  <si>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</si>
  <si>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</si>
  <si>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</si>
  <si>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</si>
  <si>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</si>
  <si>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</si>
  <si>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</si>
  <si>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</si>
  <si>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</si>
  <si>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</si>
  <si>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</si>
  <si>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</si>
  <si>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</si>
  <si>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</si>
  <si>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</si>
  <si>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</si>
  <si>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</si>
  <si>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</si>
  <si>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</si>
  <si>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</si>
  <si>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延津县卫生健康委员会小计</t>
  </si>
  <si>
    <t>201</t>
  </si>
  <si>
    <t>99</t>
  </si>
  <si>
    <t>301001</t>
  </si>
  <si>
    <t>延津县卫生健康委员会</t>
  </si>
  <si>
    <t>2019999  其他一般公共服务支出</t>
  </si>
  <si>
    <t>208</t>
  </si>
  <si>
    <t>05</t>
  </si>
  <si>
    <t>2080505  机关事业单位基本养老保险缴费支出</t>
  </si>
  <si>
    <t>01</t>
  </si>
  <si>
    <t>2089901  其他社会保障和就业支出</t>
  </si>
  <si>
    <t>210</t>
  </si>
  <si>
    <t>2100101  行政运行</t>
  </si>
  <si>
    <t>02</t>
  </si>
  <si>
    <t>2100102  一般行政管理事务</t>
  </si>
  <si>
    <t>03</t>
  </si>
  <si>
    <t>2100103  机关服务</t>
  </si>
  <si>
    <t>2100299  其他公立医院支出</t>
  </si>
  <si>
    <t>2100302  乡镇卫生院</t>
  </si>
  <si>
    <t>2100399  其他基层医疗卫生机构支出</t>
  </si>
  <si>
    <t>04</t>
  </si>
  <si>
    <t>2100401  疾病预防控制机构</t>
  </si>
  <si>
    <t>2100402  卫生监督机构</t>
  </si>
  <si>
    <t>08</t>
  </si>
  <si>
    <t>2100408  基本公共卫生服务</t>
  </si>
  <si>
    <t>09</t>
  </si>
  <si>
    <t>2100409  重大公共卫生服务</t>
  </si>
  <si>
    <t>10</t>
  </si>
  <si>
    <t>2100410  突发公共卫生事件应急处理</t>
  </si>
  <si>
    <t>2100499  其他公共卫生支出</t>
  </si>
  <si>
    <t>06</t>
  </si>
  <si>
    <t>2100601  中医（民族医）药专项</t>
  </si>
  <si>
    <t>07</t>
  </si>
  <si>
    <t>17</t>
  </si>
  <si>
    <t>2100717  计划生育服务</t>
  </si>
  <si>
    <t>11</t>
  </si>
  <si>
    <t>2101101  行政单位医疗</t>
  </si>
  <si>
    <t>2101102  事业单位医疗</t>
  </si>
  <si>
    <t>16</t>
  </si>
  <si>
    <t>2101601  老龄卫生健康事务</t>
  </si>
  <si>
    <t>延津县卫生学校小计</t>
  </si>
  <si>
    <t>301010</t>
  </si>
  <si>
    <t>延津县卫生学校</t>
  </si>
  <si>
    <t>2100199  其他卫生健康管理事务支出</t>
  </si>
  <si>
    <t>延津县人民医院小计</t>
  </si>
  <si>
    <t>301011</t>
  </si>
  <si>
    <t>延津县人民医院</t>
  </si>
  <si>
    <t>2100201  综合医院</t>
  </si>
  <si>
    <t>延津县中医院小计</t>
  </si>
  <si>
    <t>301012</t>
  </si>
  <si>
    <t>延津县中医院</t>
  </si>
  <si>
    <t>2100202  中医（民族）医院</t>
  </si>
  <si>
    <t>延津县妇幼保健院小计</t>
  </si>
  <si>
    <t>301013</t>
  </si>
  <si>
    <t>延津县妇幼保健院</t>
  </si>
  <si>
    <t>2100206  妇幼保健医院</t>
  </si>
  <si>
    <t>延津县眼科医院小计</t>
  </si>
  <si>
    <t>301014</t>
  </si>
  <si>
    <t>延津县眼科医院</t>
  </si>
  <si>
    <t>延津县城关镇卫生院小计</t>
  </si>
  <si>
    <t>301033</t>
  </si>
  <si>
    <t>延津县城关镇卫生院</t>
  </si>
  <si>
    <t>延津县僧固乡卫生院小计</t>
  </si>
  <si>
    <t>301034</t>
  </si>
  <si>
    <t>延津县僧固乡卫生院</t>
  </si>
  <si>
    <t>延津县石婆固镇卫生院小计</t>
  </si>
  <si>
    <t>301035</t>
  </si>
  <si>
    <t>延津县石婆固镇卫生院</t>
  </si>
  <si>
    <t>延津县石婆固镇塔铺卫生院小计</t>
  </si>
  <si>
    <t>301036</t>
  </si>
  <si>
    <t>延津县石婆固镇塔铺卫生院</t>
  </si>
  <si>
    <t>延津县魏邱乡卫生院小计</t>
  </si>
  <si>
    <t>301037</t>
  </si>
  <si>
    <t>延津县魏邱乡卫生院</t>
  </si>
  <si>
    <t>延津县魏邱乡朱寨卫生院小计</t>
  </si>
  <si>
    <t>301038</t>
  </si>
  <si>
    <t>延津县魏邱乡朱寨卫生院</t>
  </si>
  <si>
    <t>延津县司寨乡卫生院小计</t>
  </si>
  <si>
    <t>301039</t>
  </si>
  <si>
    <t>延津县司寨乡卫生院</t>
  </si>
  <si>
    <t>延津县司寨乡高寨卫生院小计</t>
  </si>
  <si>
    <t>301040</t>
  </si>
  <si>
    <t>延津县司寨乡高寨卫生院</t>
  </si>
  <si>
    <t>延津县王楼镇卫生院小计</t>
  </si>
  <si>
    <t>301041</t>
  </si>
  <si>
    <t>延津县王楼镇卫生院</t>
  </si>
  <si>
    <t>延津县马庄乡卫生院小计</t>
  </si>
  <si>
    <t>301042</t>
  </si>
  <si>
    <t>延津县马庄乡卫生院</t>
  </si>
  <si>
    <t>延津县马庄乡班枣卫生院小计</t>
  </si>
  <si>
    <t>301043</t>
  </si>
  <si>
    <t>延津县马庄乡班枣卫生院</t>
  </si>
  <si>
    <t>延津县丰庄镇卫生院小计</t>
  </si>
  <si>
    <t>301044</t>
  </si>
  <si>
    <t>延津县丰庄镇卫生院</t>
  </si>
  <si>
    <t>延津县胙城乡卫生院小计</t>
  </si>
  <si>
    <t>301045</t>
  </si>
  <si>
    <t>延津县胙城乡卫生院</t>
  </si>
  <si>
    <t>延津县东屯镇卫生院小计</t>
  </si>
  <si>
    <t>301046</t>
  </si>
  <si>
    <t>延津县东屯镇卫生院</t>
  </si>
  <si>
    <t>延津县榆林乡卫生院小计</t>
  </si>
  <si>
    <t>301047</t>
  </si>
  <si>
    <t>延津县榆林乡卫生院</t>
  </si>
  <si>
    <t>延津县小潭乡卫生院小计</t>
  </si>
  <si>
    <t>301048</t>
  </si>
  <si>
    <t>延津县小潭乡卫生院</t>
  </si>
  <si>
    <t>延津县小潭乡新安卫生院小计</t>
  </si>
  <si>
    <t>301049</t>
  </si>
  <si>
    <t>延津县小潭乡新安卫生院</t>
  </si>
  <si>
    <t>部门财政拨款收支总体情况表</t>
  </si>
  <si>
    <t>一、一般公共预算（含财政结余）</t>
  </si>
  <si>
    <t>6665.57</t>
  </si>
  <si>
    <t>一、一般公共服务支出</t>
  </si>
  <si>
    <t>31.64</t>
  </si>
  <si>
    <t>0</t>
  </si>
  <si>
    <t>二、政府性基金预算（含财政结余）</t>
  </si>
  <si>
    <t>二、外交支出</t>
  </si>
  <si>
    <t>三、国防支出</t>
  </si>
  <si>
    <t>四、公共安全支出</t>
  </si>
  <si>
    <t>五、教育支出</t>
  </si>
  <si>
    <t>六、科学技术支出</t>
  </si>
  <si>
    <t>七、文化旅游体育与传媒支出</t>
  </si>
  <si>
    <t>八、社会保障和就业支出</t>
  </si>
  <si>
    <t>244.48</t>
  </si>
  <si>
    <t>十、卫生健康支出</t>
  </si>
  <si>
    <t>6389.45</t>
  </si>
  <si>
    <t>十一、节能环保支出</t>
  </si>
  <si>
    <t>十二、城乡社区支出</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</si>
  <si>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</si>
  <si>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</si>
  <si>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</si>
  <si>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</si>
  <si>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</si>
  <si>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</si>
  <si>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</si>
  <si>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</si>
  <si>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</si>
  <si>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</si>
  <si>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</si>
  <si>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</si>
  <si>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</si>
  <si>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</si>
  <si>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</si>
  <si>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</si>
  <si>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</si>
  <si>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</si>
  <si>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</si>
  <si>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</si>
  <si>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</si>
  <si>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</si>
  <si>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</si>
  <si>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</si>
  <si>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</si>
  <si>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</si>
  <si>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</si>
  <si>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</si>
  <si>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社会保障缴费</t>
  </si>
  <si>
    <t>50102</t>
  </si>
  <si>
    <t xml:space="preserve">        利息补贴</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</si>
  <si>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</si>
  <si>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</si>
  <si>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</si>
  <si>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</si>
  <si>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</si>
  <si>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</si>
  <si>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</si>
  <si>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</si>
  <si>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</si>
  <si>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</si>
  <si>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专用材料费</t>
  </si>
  <si>
    <t xml:space="preserve">       社会福利和救助</t>
  </si>
  <si>
    <t>委托业务费</t>
  </si>
  <si>
    <t>50205</t>
  </si>
  <si>
    <t xml:space="preserve">        助学金</t>
  </si>
  <si>
    <t>公务接待费</t>
  </si>
  <si>
    <t xml:space="preserve">        个人农业生产补贴</t>
  </si>
  <si>
    <t>因公出国（境）费用</t>
  </si>
  <si>
    <t xml:space="preserve">        离退休费</t>
  </si>
  <si>
    <t>公务用车运行维护费</t>
  </si>
  <si>
    <t xml:space="preserve">        其他对个人和家庭补助</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</si>
  <si>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</si>
  <si>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</si>
  <si>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</si>
  <si>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</si>
  <si>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</si>
  <si>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</si>
  <si>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</si>
  <si>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</si>
  <si>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</si>
  <si>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</si>
  <si>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</si>
  <si>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</si>
  <si>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</si>
  <si>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</si>
  <si>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</si>
  <si>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</si>
  <si>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</si>
  <si>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</si>
  <si>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</si>
  <si>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50399</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</si>
  <si>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</si>
  <si>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</si>
  <si>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</si>
  <si>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</si>
  <si>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</si>
  <si>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</si>
  <si>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</si>
  <si>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</si>
  <si>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</si>
  <si>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</si>
  <si>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</si>
  <si>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</si>
  <si>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</si>
  <si>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</si>
  <si>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</si>
  <si>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</si>
  <si>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</si>
  <si>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</si>
  <si>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</si>
  <si>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</si>
  <si>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</si>
  <si>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50601</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</si>
  <si>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</si>
  <si>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</si>
  <si>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</si>
  <si>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</si>
  <si>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</si>
  <si>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</si>
  <si>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</si>
  <si>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</si>
  <si>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</si>
  <si>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</si>
  <si>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</si>
  <si>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</si>
  <si>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</si>
  <si>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</si>
  <si>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</si>
  <si>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</si>
  <si>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</si>
  <si>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</si>
  <si>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</si>
  <si>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</si>
  <si>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</si>
  <si>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</si>
  <si>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</si>
  <si>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</si>
  <si>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</si>
  <si>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</si>
  <si>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</si>
  <si>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</si>
  <si>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</si>
  <si>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</si>
  <si>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</si>
  <si>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</si>
  <si>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</si>
  <si>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</si>
  <si>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</si>
  <si>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</si>
  <si>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</si>
  <si>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</si>
  <si>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</si>
  <si>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</si>
  <si>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</si>
  <si>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</si>
  <si>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</si>
  <si>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</si>
  <si>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</si>
  <si>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30202</t>
  </si>
  <si>
    <t xml:space="preserve">       无形资产购置</t>
  </si>
  <si>
    <t>咨询费</t>
  </si>
  <si>
    <t xml:space="preserve">       其他基本建设支出</t>
  </si>
  <si>
    <t>手续费</t>
  </si>
  <si>
    <t>资本性支出小计</t>
  </si>
  <si>
    <t>水费</t>
  </si>
  <si>
    <t xml:space="preserve">     房屋建筑物购建</t>
  </si>
  <si>
    <t>电费</t>
  </si>
  <si>
    <t>30206</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</si>
  <si>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</si>
  <si>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</si>
  <si>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</si>
  <si>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</si>
  <si>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</si>
  <si>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</si>
  <si>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</si>
  <si>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</si>
  <si>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</si>
  <si>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</si>
  <si>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</si>
  <si>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</si>
  <si>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</si>
  <si>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</si>
  <si>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</si>
  <si>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 xml:space="preserve">      拆迁补偿</t>
  </si>
  <si>
    <t xml:space="preserve">      公务用车购置</t>
  </si>
  <si>
    <t>30218</t>
  </si>
  <si>
    <t xml:space="preserve">      其他交通工具购置</t>
  </si>
  <si>
    <t>被装购置费</t>
  </si>
  <si>
    <t>30224</t>
  </si>
  <si>
    <t xml:space="preserve">      文物和陈列品购置</t>
  </si>
  <si>
    <t>专用燃料费</t>
  </si>
  <si>
    <t xml:space="preserve">      无形资产购置</t>
  </si>
  <si>
    <t>劳务费</t>
  </si>
  <si>
    <t xml:space="preserve">      其他资本性支出</t>
  </si>
  <si>
    <t>30227</t>
  </si>
  <si>
    <t>对企业补助（基本建设）小计</t>
  </si>
  <si>
    <t>工会经费</t>
  </si>
  <si>
    <t xml:space="preserve">     资本金注入</t>
  </si>
  <si>
    <t>福利费</t>
  </si>
  <si>
    <t>30229</t>
  </si>
  <si>
    <t xml:space="preserve">     其他对企业补助</t>
  </si>
  <si>
    <t>其他交通费用</t>
  </si>
  <si>
    <t>30239</t>
  </si>
  <si>
    <t>税金及附加费用</t>
  </si>
  <si>
    <t xml:space="preserve">     政府投资基金股权投资</t>
  </si>
  <si>
    <t>30299</t>
  </si>
  <si>
    <t xml:space="preserve">     费用补贴</t>
  </si>
  <si>
    <t>对个人和家庭的补助支出小计</t>
  </si>
  <si>
    <t xml:space="preserve">     利息补贴</t>
  </si>
  <si>
    <t xml:space="preserve">      离休费</t>
  </si>
  <si>
    <t>30301</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</si>
  <si>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</si>
  <si>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</si>
  <si>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</si>
  <si>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</si>
  <si>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</si>
  <si>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</si>
  <si>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</si>
  <si>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</si>
  <si>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</si>
  <si>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</si>
  <si>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</si>
  <si>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</si>
  <si>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</si>
  <si>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</si>
  <si>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</si>
  <si>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</si>
  <si>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30309</t>
  </si>
  <si>
    <t xml:space="preserve">    国家赔偿费用支出</t>
  </si>
  <si>
    <t xml:space="preserve">      个人农业生产补贴</t>
  </si>
  <si>
    <t xml:space="preserve">      其他对个人和家庭的补助支出</t>
  </si>
  <si>
    <t>30399</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</si>
  <si>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</si>
  <si>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</si>
  <si>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</si>
  <si>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</si>
  <si>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</si>
  <si>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</si>
  <si>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</si>
  <si>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</si>
  <si>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</si>
  <si>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</si>
  <si>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</si>
  <si>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</si>
  <si>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</si>
  <si>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</si>
  <si>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</si>
  <si>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</si>
  <si>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</si>
  <si>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</si>
  <si>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</si>
  <si>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</si>
  <si>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</si>
  <si>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</si>
  <si>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</si>
  <si>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</si>
  <si>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</si>
  <si>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</si>
  <si>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</si>
  <si>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</si>
  <si>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</si>
  <si>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</si>
  <si>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</si>
  <si>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</si>
  <si>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</si>
  <si>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</si>
  <si>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</si>
  <si>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</si>
  <si>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</si>
  <si>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</si>
  <si>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</si>
  <si>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</si>
  <si>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</si>
  <si>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</si>
  <si>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</si>
  <si>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</si>
  <si>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</si>
  <si>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</si>
  <si>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</si>
  <si>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</si>
  <si>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</si>
  <si>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</si>
  <si>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</si>
  <si>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非税成本性支出</t>
  </si>
  <si>
    <t>保障2019年完成</t>
  </si>
  <si>
    <t>进一步加强卫生监督，卫生监督更全面，对周围环境无污染</t>
  </si>
  <si>
    <t>40</t>
  </si>
  <si>
    <t>卫生检测和预防性体检取消收费所需财政补助经费（疾控中心）</t>
  </si>
  <si>
    <t>卫生检测和预防性体检取消收费所需财政补助经费项目所需经费151.3351万元。</t>
  </si>
  <si>
    <t>从业人员预防性体检，委托性防疫服务，卫生监测等工作，依据（财税【2017】20号）要求：自2017年4月1日起取消收费，为保障人民群众身体健康。不影响依法履行职责。</t>
  </si>
  <si>
    <t>151.34</t>
  </si>
  <si>
    <t>负压救护车项目（120）</t>
  </si>
  <si>
    <t>购置负压救护车一辆42万。保障我县新冠肺炎患者救治及运转。</t>
  </si>
  <si>
    <t>购置负压救护车一辆42万。</t>
  </si>
  <si>
    <t>42</t>
  </si>
  <si>
    <t>村室基本药物制度补助资金</t>
  </si>
  <si>
    <t>支持国家基本药物制度，促进基本药物合理、优先使用，保障人民群众用药安全，确保国家基本药物制度顺利实施。</t>
  </si>
  <si>
    <t>常住人口数每人5元</t>
  </si>
  <si>
    <t>72.13</t>
  </si>
  <si>
    <t>水质监测及运行维护费（疾控中心）</t>
  </si>
  <si>
    <t>水质监测及运行维护项目所需经费10万元。</t>
  </si>
  <si>
    <t>为确保居民饮水安全，水质监测检验，服务全县人民。</t>
  </si>
  <si>
    <t>医疗保险（疾控中心）</t>
  </si>
  <si>
    <t>自2017年11月份起我县全供事业编制财政不供人员社会养老保险由县财政缴纳共34人按单位工资6%计算，全年财政应负担98186.55元。</t>
  </si>
  <si>
    <t>9.82</t>
  </si>
  <si>
    <t>自收自支医疗保险</t>
  </si>
  <si>
    <t>自2017年11月份起，我县全供事业编制财政不供人员社会养老保险由县财政缴纳，共29人按单位工资6%计算，全年财政应负担6.62万元。</t>
  </si>
  <si>
    <t>保障2020年完成</t>
  </si>
  <si>
    <t>6.62</t>
  </si>
  <si>
    <t>"两癌”筛查县级资金</t>
  </si>
  <si>
    <t>通过政府购买服务，用5年时间对全省农村适龄妇女、纳入城市低保适龄妇女免费开展宫颈癌、乳腺癌筛查</t>
  </si>
  <si>
    <t>用5年时间对全省农村适龄妇女、纳入城市低保适龄妇女免费开展宫颈癌、乳腺癌筛查</t>
  </si>
  <si>
    <t>114.18</t>
  </si>
  <si>
    <t>驻村经费（老工作队）</t>
  </si>
  <si>
    <t>宣传党和国家关于农村工作特别是扶贫开发的重大方针政策，帮助落实各项扶贫措施。</t>
  </si>
  <si>
    <t>保障驻村工作队日常经费及工作队员生活补助，宣传党和国家关于农村工作特别是扶贫开发的重大方针政策，帮助落实各项扶贫措施。</t>
  </si>
  <si>
    <t>22.72</t>
  </si>
  <si>
    <t>核算站运行经费</t>
  </si>
  <si>
    <t>按照各卫生院医疗收入2%提取</t>
  </si>
  <si>
    <t>为各卫生院财务运转提供保障</t>
  </si>
  <si>
    <t>30</t>
  </si>
  <si>
    <t>集中隔离医学观察点等所需经费</t>
  </si>
  <si>
    <t>用于全县人口身体健康。</t>
  </si>
  <si>
    <t>保障人民身体健康。</t>
  </si>
  <si>
    <t>134.42</t>
  </si>
  <si>
    <t>驻村经费（单独第一书记）</t>
  </si>
  <si>
    <t>3.52</t>
  </si>
  <si>
    <t>老龄办工作经费</t>
  </si>
  <si>
    <t>老龄办工作经费，保障老年人活动的正常开展</t>
  </si>
  <si>
    <t>保障老年人活动的正常开展</t>
  </si>
  <si>
    <t>12</t>
  </si>
  <si>
    <t>退役军人工资、保险和补发工（卫监）</t>
  </si>
  <si>
    <t>两名退役军人应发工资、社会保险和补发工资，需要财政资金17.143368万元</t>
  </si>
  <si>
    <t>根据县政府退伍军人安置工作会议精神和县退役军人事务局、县人社局有关政策要求</t>
  </si>
  <si>
    <t>17.15</t>
  </si>
  <si>
    <t>预防接种工作运转经费（疾控中心）</t>
  </si>
  <si>
    <t>预防接种工作运转项目所需经费46.5万元。</t>
  </si>
  <si>
    <t>为促进预防接种工作的健康持续发展，预防接种技术指导、人员培训、绩效考核监测评估、疫苗运输等，</t>
  </si>
  <si>
    <t>46.5</t>
  </si>
  <si>
    <t>两筛县级配套</t>
  </si>
  <si>
    <t>开展妇女儿童工作经费，承担免费开展预防出生缺陷产前筛查和新生儿疾病筛查民生实事，并连续五年推进，具体承担预防出生缺陷产前筛查和新生儿疾病筛查工作的组织实施，宣传发动等经费</t>
  </si>
  <si>
    <t>维护妇女的合法权益</t>
  </si>
  <si>
    <t>97.78</t>
  </si>
  <si>
    <t>艾滋病防治经费</t>
  </si>
  <si>
    <t>加强我省农村地区艾滋病医疗救治工作，完善政策措施</t>
  </si>
  <si>
    <t>加强我县滋病医疗救治工作，一线人员8人每人每月300元，5所定点机构每年2万元</t>
  </si>
  <si>
    <t>7.88</t>
  </si>
  <si>
    <t>艾滋病防控经费（疾控）</t>
  </si>
  <si>
    <t>延津县疾病预防控制中心艾滋病防控经费</t>
  </si>
  <si>
    <t>确保居民身体健康，提高居民生活环境的安全与防护</t>
  </si>
  <si>
    <t>5</t>
  </si>
  <si>
    <t>办公经费项目（120）</t>
  </si>
  <si>
    <t>120数字电路系统是一个独立的独立的系统；开机后不能关机，持续运转，电费消耗比基本预算高，电费月均2500元，物业费月均1500元 ，两项每年合计4.5万元</t>
  </si>
  <si>
    <t>保障2020年120指挥工作的正常运行</t>
  </si>
  <si>
    <t>4.5</t>
  </si>
  <si>
    <t>配备疫苗冷链设备资金</t>
  </si>
  <si>
    <t>配备疫苗冷链设备资金135.4万元。</t>
  </si>
  <si>
    <t>135.4</t>
  </si>
  <si>
    <t>公用经费和业务经费</t>
  </si>
  <si>
    <t>延津县疾病预防控制中心公用经费和业务经费</t>
  </si>
  <si>
    <t>2</t>
  </si>
  <si>
    <t>老年文体协会、文指委、学会工作经费</t>
  </si>
  <si>
    <t>老年文体协会6万元、文指委6万元、学会6万元，
保障老年人活动的正常开展</t>
  </si>
  <si>
    <t>18</t>
  </si>
  <si>
    <t>自收自支保险</t>
  </si>
  <si>
    <t>自2017年11月份起我县全供事业编制财政不供人员社会养老保险由县财政缴纳，我单位共29人，按单位工资20%计算，全年财政应负担22.05万元。</t>
  </si>
  <si>
    <t>22.05</t>
  </si>
  <si>
    <t>基本公共卫生服务资金</t>
  </si>
  <si>
    <t>促进基本公共卫生服务逐步均等化的重要内容，是深化医药卫生体制改革的重要工作，要针对当前城乡居民的主要健康问题，以儿童、孕产妇、老年人、慢性疾病患者为重点人群，面向全体居民免费提供的最基本的公共卫生服务</t>
  </si>
  <si>
    <t>服务人口每人每年50元</t>
  </si>
  <si>
    <t>494.06</t>
  </si>
  <si>
    <t>计划生育服务</t>
  </si>
  <si>
    <t>用于全县人口和计划生育工作</t>
  </si>
  <si>
    <t>加强人口发展战略研究促进参与政策和相关经济社会政策配套衔接</t>
  </si>
  <si>
    <t>749.57</t>
  </si>
  <si>
    <t>宫颈癌人乳头瘤病毒基因筛查</t>
  </si>
  <si>
    <t>通过政府购买服务，用3年时间为全市符合条件的妇女提供免费宫颈癌HPV基因筛查</t>
  </si>
  <si>
    <t>用3年时间为全市符合条件的妇女提供免费宫颈癌HPV基因筛查</t>
  </si>
  <si>
    <t>159.1</t>
  </si>
  <si>
    <t>新型冠状病毒防治经费（疾控）</t>
  </si>
  <si>
    <t>76.06</t>
  </si>
  <si>
    <t>规范化建设配套资金（卫监）</t>
  </si>
  <si>
    <t>用来创建规范化卫生监督机构，需要财政资金50万元</t>
  </si>
  <si>
    <t>总投资100万元，其中：省级补助资金50万元，县级配套50万元；为确保该项目顺利实施。</t>
  </si>
  <si>
    <t>50</t>
  </si>
  <si>
    <t>购置制服预算（卫监）</t>
  </si>
  <si>
    <t>执法执勤用，需要财政资金5万元</t>
  </si>
  <si>
    <t>公立医院改革</t>
  </si>
  <si>
    <t>解决群众“看病难、看病贵”的关键环节，改革管理体制、建立科学补偿机制、完善药品及高值耗材供应保障制度、建立有序就医格局、加强医院管理</t>
  </si>
  <si>
    <t>根据公立医院药品收入进行测算，加大公立医院改革力度</t>
  </si>
  <si>
    <t>946.02</t>
  </si>
  <si>
    <t>基本药物制度补助资金</t>
  </si>
  <si>
    <t>卫生院基本药物制度补助资金基数，每年都有此专项资金，对实行药品零差价卫生院的补助资金</t>
  </si>
  <si>
    <t>629.1</t>
  </si>
  <si>
    <t>养老保险（疾控中心）</t>
  </si>
  <si>
    <t>自2017年11月份起我县全供事业编制财政不供人员社会养老保险由县财政缴纳共34人按单位工资20%计算，全年财政应负担327288.48元。</t>
  </si>
  <si>
    <t>32.73</t>
  </si>
  <si>
    <t>军转安置人员工资、保险和补发工资经费（疾控）</t>
  </si>
  <si>
    <t>根据县政府退伍军人安置工作会议精神和县退役军人事务局、县人社局有关政策要求。</t>
  </si>
  <si>
    <t>保证2019年完成</t>
  </si>
  <si>
    <t>6.09</t>
  </si>
  <si>
    <t>新型冠状病毒防治经费</t>
  </si>
  <si>
    <t>205.9</t>
  </si>
  <si>
    <t>救护车质保金</t>
  </si>
  <si>
    <t>保障单位自身正常运转、开展卫生院业务工作</t>
  </si>
  <si>
    <t>6.46</t>
  </si>
  <si>
    <t>专用设备购置</t>
  </si>
  <si>
    <t>115.5</t>
  </si>
  <si>
    <t>预防接种劳务补助经费(疾控中心）</t>
  </si>
  <si>
    <t>预防接种劳务补助项目所需经费49.5万元。</t>
  </si>
  <si>
    <t>为促进预防接种工作的健康持续发展，预防接种一类疫苗全部实施免费接种目标，异常反应和突发事件处理的管理。</t>
  </si>
  <si>
    <t>49.5</t>
  </si>
  <si>
    <t>电费、邮电费、邮电费、物业费、维修费（120）</t>
  </si>
  <si>
    <t>120数字电路系统是一个独立的独立的系统；开机后不能关机，持续运转，电费消耗比基本预算高，120数字电路系统是一个独立的独立的系统；开机后不能关机，持续运转，电费和邮电费等消耗比基本预算高，每月办公费大概0.43元，每年大概5.16万元。</t>
  </si>
  <si>
    <t>保障正常正常接诊，更好的为全县人民服务，对周围环境无污染</t>
  </si>
  <si>
    <t>5.16</t>
  </si>
  <si>
    <t>建档立卡贫困人口家庭医生签约服务资金</t>
  </si>
  <si>
    <t>家庭签约医生团队为贫困人口提供有偿签约服务</t>
  </si>
  <si>
    <t>推进家庭医生签约服务工作，确保2019年所有贫困人口免费享受签约服务。</t>
  </si>
  <si>
    <t>31.57</t>
  </si>
  <si>
    <t>医疗保险（卫监所）</t>
  </si>
  <si>
    <t>自2017年11月份起我县全供事业编制财政不供人员社会养老保险、医疗保险等由县财政缴纳，2019年我单位共10人按单位工资6%计算，全年财政应负担2.72万元。</t>
  </si>
  <si>
    <t>保障2018年完成</t>
  </si>
  <si>
    <t>2.72</t>
  </si>
  <si>
    <t>养老保险（卫监所）</t>
  </si>
  <si>
    <t>自2017年11月份起我县全供事业编制财政不供人员社会养老保险由县财政缴纳，2019年我单位共10人按单位工资20%计算，全年财政应负担9.05万元。</t>
  </si>
  <si>
    <t>保障单位人员养老保险金正常缴纳，单位工作人员稳定，提高单位工作人员积极性</t>
  </si>
  <si>
    <t>9.05</t>
  </si>
  <si>
    <t>贫困村卫生室建设项目资金</t>
  </si>
  <si>
    <t>全面推进乡村卫生建设项目</t>
  </si>
  <si>
    <t>推进乡村卫生室建设项目，2020年竣工验收。</t>
  </si>
  <si>
    <t>25.18</t>
  </si>
  <si>
    <t>老年村医生活补助资金</t>
  </si>
  <si>
    <t>健全乡村医生养老保障制度，稳定和优化乡村医生队伍</t>
  </si>
  <si>
    <t>保障65岁以上老年村医养老，每人每月300元</t>
  </si>
  <si>
    <t>173.33</t>
  </si>
  <si>
    <t>2017年全县65岁以上老人流感疫苗接种经费（疾控中心）</t>
  </si>
  <si>
    <t>2019年全县65岁以上老人流感疫苗接种经费项目所需经费200万元。</t>
  </si>
  <si>
    <t>为保障人民群众身体健康，控制流感病毒传播迅速，流行广泛，冬春季高发明显接种流感疫苗是预防和控制流感最有效措施，根据新乡市人民政府（新政办【2011】152号）要求：对65岁以上老人实行免费接种流感疫苗。</t>
  </si>
  <si>
    <t>200</t>
  </si>
  <si>
    <t>中医药事业传承与发展</t>
  </si>
  <si>
    <t>中医馆建设</t>
  </si>
  <si>
    <t>2020年完工</t>
  </si>
  <si>
    <t>失业保险和工伤保险（卫监所）</t>
  </si>
  <si>
    <t>自2017年11月份起我县全供事业编制财政不供人员社会养老保险、医疗保险等由县财政缴纳，2019年我单位共10人，失业保险按单位工资0.7%计算，工伤保险按单位工资0.2%计算，全年财政应负担0.41万元。</t>
  </si>
  <si>
    <t>保障单位自收自支人员失业保险和工伤保险正常缴纳，单位工作人员稳定，提高单位工作人员积极性</t>
  </si>
  <si>
    <t>0.41</t>
  </si>
  <si>
    <t>医疗保险</t>
  </si>
  <si>
    <t>自2017年11月份起我县全供事业编制财政不供人员社会养老保险由县财政缴纳共11人按单位工资6%计算，全年财政应负担29300元。</t>
  </si>
  <si>
    <t>2.93</t>
  </si>
  <si>
    <t>养老保险</t>
  </si>
  <si>
    <t>自2017年11月份起我县全供事业编制财政不供人员社会养老保险由县财政缴纳共11人按单位工资20%计算，全年财政应负担97800元。</t>
  </si>
  <si>
    <t>9.78</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</si>
  <si>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</si>
  <si>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</si>
  <si>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</si>
  <si>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</si>
  <si>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</si>
  <si>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</si>
  <si>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</si>
  <si>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</si>
  <si>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</si>
  <si>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</si>
  <si>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</si>
  <si>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</si>
  <si>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</si>
  <si>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</si>
  <si>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</si>
  <si>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</si>
  <si>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</si>
  <si>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</si>
  <si>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</si>
  <si>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</si>
  <si>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</si>
  <si>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</si>
  <si>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</si>
  <si>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</si>
  <si>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</si>
  <si>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</si>
  <si>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</si>
  <si>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</si>
  <si>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</si>
  <si>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</si>
  <si>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</si>
  <si>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</si>
  <si>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</si>
  <si>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</si>
  <si>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</si>
  <si>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</si>
  <si>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</si>
  <si>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</si>
  <si>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</si>
  <si>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</si>
  <si>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</si>
  <si>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</si>
  <si>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</si>
  <si>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</si>
  <si>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</si>
  <si>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</si>
  <si>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</si>
  <si>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</si>
  <si>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</si>
  <si>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</si>
  <si>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</si>
  <si>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</si>
  <si>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</si>
  <si>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</si>
  <si>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</si>
  <si>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</si>
  <si>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</si>
  <si>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2020年国有资本经营预算支出表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</si>
  <si>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</si>
  <si>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</si>
  <si>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</si>
  <si>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</si>
  <si>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</si>
  <si>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</si>
  <si>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</si>
  <si>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</si>
  <si>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</si>
  <si>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</si>
  <si>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</si>
  <si>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</si>
  <si>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</si>
  <si>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</si>
  <si>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</si>
  <si>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</si>
  <si>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</si>
  <si>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</si>
  <si>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</si>
  <si>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</si>
  <si>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</si>
  <si>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</si>
  <si>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</si>
  <si>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</si>
  <si>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</si>
  <si>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</si>
  <si>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</si>
  <si>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</si>
  <si>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</si>
  <si>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</si>
  <si>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</si>
  <si>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</si>
  <si>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</si>
  <si>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</si>
  <si>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</si>
  <si>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</si>
  <si>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</si>
  <si>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部门名称：延津县卫生健康委员会</t>
  </si>
  <si>
    <t>部门名称：延津县卫生健康委员会</t>
    <phoneticPr fontId="23" type="noConversion"/>
  </si>
  <si>
    <t>2020年预算</t>
    <phoneticPr fontId="23" type="noConversion"/>
  </si>
</sst>
</file>

<file path=xl/styles.xml><?xml version="1.0" encoding="utf-8"?>
<styleSheet xmlns="http://schemas.openxmlformats.org/spreadsheetml/2006/main">
  <numFmts count="1">
    <numFmt numFmtId="176" formatCode="#,##0.0_ "/>
  </numFmts>
  <fonts count="24">
    <font>
      <sz val="11"/>
      <color theme="1"/>
      <name val="宋体"/>
      <charset val="134"/>
      <scheme val="minor"/>
    </font>
    <font>
      <b/>
      <sz val="16"/>
      <color indexed="8"/>
      <name val="黑体"/>
      <family val="3"/>
      <charset val="134"/>
    </font>
    <font>
      <sz val="11"/>
      <color indexed="8"/>
      <name val="宋体"/>
      <charset val="134"/>
    </font>
    <font>
      <b/>
      <sz val="12"/>
      <color indexed="8"/>
      <name val="宋体"/>
      <charset val="134"/>
    </font>
    <font>
      <b/>
      <sz val="11"/>
      <color indexed="8"/>
      <name val="宋体"/>
      <charset val="134"/>
    </font>
    <font>
      <sz val="18"/>
      <color indexed="8"/>
      <name val="微软雅黑"/>
      <family val="2"/>
      <charset val="134"/>
    </font>
    <font>
      <sz val="11"/>
      <color indexed="8"/>
      <name val="微软雅黑"/>
      <family val="2"/>
      <charset val="134"/>
    </font>
    <font>
      <sz val="9"/>
      <color indexed="8"/>
      <name val="新宋体"/>
      <family val="3"/>
      <charset val="134"/>
    </font>
    <font>
      <sz val="10"/>
      <color indexed="8"/>
      <name val="新宋体"/>
      <family val="3"/>
      <charset val="134"/>
    </font>
    <font>
      <sz val="22"/>
      <color indexed="8"/>
      <name val="黑体"/>
      <family val="3"/>
      <charset val="134"/>
    </font>
    <font>
      <sz val="12"/>
      <color indexed="8"/>
      <name val="宋体"/>
      <charset val="134"/>
    </font>
    <font>
      <b/>
      <sz val="18"/>
      <color indexed="8"/>
      <name val="宋体"/>
      <charset val="134"/>
    </font>
    <font>
      <sz val="9"/>
      <color indexed="8"/>
      <name val="宋体"/>
      <charset val="134"/>
    </font>
    <font>
      <sz val="20"/>
      <color indexed="8"/>
      <name val="宋体"/>
      <charset val="134"/>
    </font>
    <font>
      <sz val="10"/>
      <color indexed="8"/>
      <name val="宋体"/>
      <charset val="134"/>
    </font>
    <font>
      <sz val="11"/>
      <color indexed="8"/>
      <name val="新宋体"/>
      <family val="3"/>
      <charset val="134"/>
    </font>
    <font>
      <sz val="8"/>
      <color indexed="8"/>
      <name val="新宋体"/>
      <family val="3"/>
      <charset val="134"/>
    </font>
    <font>
      <sz val="18"/>
      <color indexed="8"/>
      <name val="宋体"/>
      <charset val="134"/>
    </font>
    <font>
      <b/>
      <sz val="10"/>
      <color indexed="8"/>
      <name val="宋体"/>
      <charset val="134"/>
    </font>
    <font>
      <sz val="9"/>
      <color indexed="8"/>
      <name val="微软雅黑"/>
      <family val="2"/>
      <charset val="134"/>
    </font>
    <font>
      <sz val="9"/>
      <color indexed="8"/>
      <name val="微软雅黑"/>
      <family val="2"/>
      <charset val="134"/>
    </font>
    <font>
      <b/>
      <sz val="20"/>
      <color indexed="8"/>
      <name val="宋体"/>
      <charset val="134"/>
    </font>
    <font>
      <sz val="9"/>
      <color indexed="10"/>
      <name val="宋体"/>
      <charset val="134"/>
    </font>
    <font>
      <sz val="9"/>
      <name val="宋体"/>
      <charset val="134"/>
    </font>
  </fonts>
  <fills count="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31"/>
        <bgColor indexed="64"/>
      </patternFill>
    </fill>
    <fill>
      <patternFill patternType="solid">
        <fgColor indexed="13"/>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top style="thin">
        <color indexed="8"/>
      </top>
      <bottom/>
      <diagonal/>
    </border>
    <border>
      <left/>
      <right/>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70">
    <xf numFmtId="0" fontId="0" fillId="0" borderId="0" xfId="0">
      <alignment vertical="center"/>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2" fontId="2" fillId="2" borderId="1" xfId="0" applyNumberFormat="1" applyFont="1" applyFill="1" applyBorder="1" applyAlignment="1">
      <alignment horizontal="right" vertical="center" wrapText="1"/>
    </xf>
    <xf numFmtId="2" fontId="2" fillId="0" borderId="1" xfId="0" applyNumberFormat="1" applyFont="1" applyBorder="1" applyAlignment="1">
      <alignment horizontal="right" vertical="center" wrapText="1"/>
    </xf>
    <xf numFmtId="4" fontId="2" fillId="0" borderId="1" xfId="0" applyNumberFormat="1" applyFont="1" applyBorder="1" applyAlignment="1">
      <alignment horizontal="right" vertical="center" wrapText="1"/>
    </xf>
    <xf numFmtId="0" fontId="4" fillId="0" borderId="1" xfId="0" applyFont="1" applyBorder="1" applyAlignment="1">
      <alignment horizontal="center" vertical="center" wrapText="1"/>
    </xf>
    <xf numFmtId="0" fontId="2"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7"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4" fontId="8"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7" fillId="0" borderId="2" xfId="0" applyFont="1" applyBorder="1" applyAlignment="1">
      <alignment horizontal="left" vertical="center" wrapText="1"/>
    </xf>
    <xf numFmtId="0" fontId="2" fillId="0" borderId="4" xfId="0" applyFont="1" applyBorder="1" applyAlignment="1">
      <alignment horizontal="left" vertical="center" wrapText="1"/>
    </xf>
    <xf numFmtId="0" fontId="10" fillId="0" borderId="1" xfId="0" applyFont="1" applyBorder="1" applyAlignment="1">
      <alignment horizontal="center" wrapText="1"/>
    </xf>
    <xf numFmtId="0" fontId="10" fillId="0" borderId="1" xfId="0" applyFont="1" applyBorder="1" applyAlignment="1">
      <alignment horizontal="center" vertical="center" wrapText="1"/>
    </xf>
    <xf numFmtId="1" fontId="2" fillId="0" borderId="1" xfId="0" applyNumberFormat="1" applyFont="1" applyBorder="1" applyAlignment="1">
      <alignment horizontal="left" vertical="center" wrapText="1"/>
    </xf>
    <xf numFmtId="0" fontId="8" fillId="0" borderId="1" xfId="0" applyFont="1" applyBorder="1" applyAlignment="1">
      <alignment horizontal="left" vertical="center" wrapText="1" indent="2"/>
    </xf>
    <xf numFmtId="0" fontId="8" fillId="0" borderId="1" xfId="0" applyFont="1" applyBorder="1" applyAlignment="1">
      <alignment horizontal="center" vertical="center" wrapText="1"/>
    </xf>
    <xf numFmtId="0" fontId="12" fillId="0" borderId="4" xfId="0" applyFont="1" applyBorder="1" applyAlignment="1">
      <alignment horizontal="left"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12" fillId="0" borderId="4" xfId="0" applyFont="1" applyBorder="1" applyAlignment="1">
      <alignment horizontal="center" vertical="center" wrapText="1"/>
    </xf>
    <xf numFmtId="0" fontId="12" fillId="0" borderId="2" xfId="0" applyFont="1" applyBorder="1" applyAlignment="1">
      <alignment horizontal="left" vertical="center" wrapText="1"/>
    </xf>
    <xf numFmtId="0" fontId="2" fillId="0" borderId="1" xfId="0" applyFont="1" applyBorder="1" applyAlignment="1">
      <alignment horizontal="center" vertical="center" wrapText="1"/>
    </xf>
    <xf numFmtId="4" fontId="12" fillId="0" borderId="1" xfId="0" applyNumberFormat="1" applyFont="1" applyBorder="1" applyAlignment="1">
      <alignment horizontal="left" vertical="center" wrapText="1"/>
    </xf>
    <xf numFmtId="0" fontId="12" fillId="0" borderId="4" xfId="0" applyFont="1" applyBorder="1" applyAlignment="1">
      <alignment horizontal="right" vertical="center" wrapText="1"/>
    </xf>
    <xf numFmtId="4" fontId="16" fillId="0" borderId="1" xfId="0" applyNumberFormat="1" applyFont="1" applyBorder="1" applyAlignment="1">
      <alignment horizontal="center" vertical="center" wrapText="1"/>
    </xf>
    <xf numFmtId="4" fontId="2" fillId="0" borderId="2" xfId="0" applyNumberFormat="1" applyFont="1" applyBorder="1" applyAlignment="1">
      <alignment horizontal="left" vertical="center" wrapText="1"/>
    </xf>
    <xf numFmtId="0" fontId="7" fillId="0" borderId="1" xfId="0" applyFont="1" applyBorder="1" applyAlignment="1">
      <alignment horizontal="right" vertical="center" wrapText="1"/>
    </xf>
    <xf numFmtId="0" fontId="10" fillId="0" borderId="4" xfId="0" applyFont="1" applyBorder="1" applyAlignment="1">
      <alignment horizontal="left" vertical="center" wrapText="1"/>
    </xf>
    <xf numFmtId="0" fontId="10" fillId="0" borderId="1" xfId="0" applyFont="1" applyBorder="1" applyAlignment="1">
      <alignment horizontal="right" vertical="center" wrapText="1"/>
    </xf>
    <xf numFmtId="0" fontId="10" fillId="0" borderId="1" xfId="0" applyFont="1" applyBorder="1" applyAlignment="1">
      <alignment horizontal="left" vertical="center" wrapText="1"/>
    </xf>
    <xf numFmtId="2" fontId="10" fillId="0" borderId="1" xfId="0" applyNumberFormat="1" applyFont="1" applyBorder="1" applyAlignment="1">
      <alignment horizontal="right" vertical="center" wrapText="1"/>
    </xf>
    <xf numFmtId="4" fontId="10" fillId="0" borderId="4" xfId="0" applyNumberFormat="1" applyFont="1" applyBorder="1" applyAlignment="1">
      <alignment horizontal="left" vertical="center" wrapText="1"/>
    </xf>
    <xf numFmtId="0" fontId="14" fillId="0" borderId="1" xfId="0" applyFont="1" applyBorder="1" applyAlignment="1">
      <alignment horizontal="center" wrapText="1"/>
    </xf>
    <xf numFmtId="1" fontId="10" fillId="0" borderId="1" xfId="0" applyNumberFormat="1" applyFont="1" applyBorder="1" applyAlignment="1">
      <alignment horizontal="left" vertical="center" wrapText="1"/>
    </xf>
    <xf numFmtId="0" fontId="14" fillId="0" borderId="1" xfId="0" applyFont="1" applyBorder="1" applyAlignment="1">
      <alignment horizontal="center" vertical="center" wrapText="1"/>
    </xf>
    <xf numFmtId="4" fontId="10" fillId="0" borderId="1" xfId="0" applyNumberFormat="1" applyFont="1" applyBorder="1" applyAlignment="1">
      <alignment horizontal="center" wrapText="1"/>
    </xf>
    <xf numFmtId="4" fontId="10" fillId="0" borderId="1" xfId="0" applyNumberFormat="1" applyFont="1" applyBorder="1" applyAlignment="1">
      <alignment horizontal="left" wrapText="1"/>
    </xf>
    <xf numFmtId="0" fontId="14" fillId="0" borderId="1" xfId="0" applyFont="1" applyBorder="1" applyAlignment="1">
      <alignment horizontal="left" vertical="center" wrapText="1"/>
    </xf>
    <xf numFmtId="4" fontId="10" fillId="0" borderId="1" xfId="0" applyNumberFormat="1" applyFont="1" applyBorder="1" applyAlignment="1">
      <alignment horizontal="center" vertical="center" wrapText="1"/>
    </xf>
    <xf numFmtId="4" fontId="10" fillId="0" borderId="1" xfId="0" applyNumberFormat="1" applyFont="1" applyBorder="1" applyAlignment="1">
      <alignment horizontal="left" vertical="center" wrapText="1"/>
    </xf>
    <xf numFmtId="0" fontId="18" fillId="0" borderId="1" xfId="0" applyFont="1" applyBorder="1" applyAlignment="1">
      <alignment horizontal="left" vertical="center" wrapText="1"/>
    </xf>
    <xf numFmtId="4" fontId="10" fillId="0" borderId="1" xfId="0" applyNumberFormat="1" applyFont="1" applyBorder="1" applyAlignment="1">
      <alignment horizontal="right" vertical="center" wrapText="1"/>
    </xf>
    <xf numFmtId="0" fontId="14" fillId="0" borderId="1" xfId="0" applyFont="1" applyBorder="1" applyAlignment="1">
      <alignment horizontal="left" vertical="center" wrapText="1" indent="2"/>
    </xf>
    <xf numFmtId="0" fontId="3" fillId="0" borderId="1" xfId="0" applyFont="1" applyBorder="1" applyAlignment="1">
      <alignment horizontal="left" vertical="center" wrapText="1"/>
    </xf>
    <xf numFmtId="1" fontId="10" fillId="0" borderId="3" xfId="0" applyNumberFormat="1" applyFont="1" applyBorder="1" applyAlignment="1">
      <alignment horizontal="left" vertical="center" wrapText="1"/>
    </xf>
    <xf numFmtId="0" fontId="10" fillId="0" borderId="3" xfId="0" applyFont="1" applyBorder="1" applyAlignment="1">
      <alignment horizontal="left" vertical="center" wrapText="1"/>
    </xf>
    <xf numFmtId="2" fontId="10" fillId="0" borderId="3" xfId="0" applyNumberFormat="1" applyFont="1" applyBorder="1" applyAlignment="1">
      <alignment horizontal="right" vertical="center" wrapText="1"/>
    </xf>
    <xf numFmtId="4" fontId="10" fillId="0" borderId="3" xfId="0" applyNumberFormat="1" applyFont="1" applyBorder="1" applyAlignment="1">
      <alignment horizontal="left" vertical="center" wrapText="1"/>
    </xf>
    <xf numFmtId="4" fontId="10" fillId="0" borderId="0" xfId="0" applyNumberFormat="1" applyFont="1" applyAlignment="1">
      <alignment horizontal="left" vertical="center" wrapText="1"/>
    </xf>
    <xf numFmtId="4" fontId="10" fillId="0" borderId="2" xfId="0" applyNumberFormat="1" applyFont="1" applyBorder="1" applyAlignment="1">
      <alignment horizontal="left" vertical="center" wrapText="1"/>
    </xf>
    <xf numFmtId="3" fontId="10" fillId="0" borderId="1" xfId="0" applyNumberFormat="1" applyFont="1" applyBorder="1" applyAlignment="1">
      <alignment horizontal="left" vertical="center" wrapText="1"/>
    </xf>
    <xf numFmtId="0" fontId="19" fillId="3" borderId="1" xfId="0" applyFont="1" applyFill="1" applyBorder="1" applyAlignment="1">
      <alignment horizontal="left" vertical="center" wrapText="1"/>
    </xf>
    <xf numFmtId="0" fontId="19" fillId="3" borderId="1" xfId="0" applyFont="1" applyFill="1" applyBorder="1" applyAlignment="1">
      <alignment horizontal="right" vertical="center" wrapText="1"/>
    </xf>
    <xf numFmtId="4" fontId="19" fillId="3" borderId="1" xfId="0" applyNumberFormat="1" applyFont="1" applyFill="1" applyBorder="1" applyAlignment="1">
      <alignment horizontal="right" vertical="center" wrapText="1"/>
    </xf>
    <xf numFmtId="0" fontId="20" fillId="3" borderId="1" xfId="0" applyFont="1" applyFill="1" applyBorder="1" applyAlignment="1">
      <alignment horizontal="left" vertical="center" wrapText="1"/>
    </xf>
    <xf numFmtId="0" fontId="20" fillId="3" borderId="1" xfId="0" applyFont="1" applyFill="1" applyBorder="1" applyAlignment="1">
      <alignment horizontal="right" vertical="center" wrapText="1"/>
    </xf>
    <xf numFmtId="4" fontId="20" fillId="3" borderId="1" xfId="0" applyNumberFormat="1" applyFont="1" applyFill="1" applyBorder="1" applyAlignment="1">
      <alignment horizontal="right" vertical="center" wrapText="1"/>
    </xf>
    <xf numFmtId="0" fontId="2" fillId="0" borderId="2" xfId="0" applyFont="1" applyBorder="1" applyAlignment="1">
      <alignment horizontal="center" vertical="center" wrapText="1"/>
    </xf>
    <xf numFmtId="4" fontId="20" fillId="3" borderId="1" xfId="0" applyNumberFormat="1" applyFont="1" applyFill="1" applyBorder="1" applyAlignment="1">
      <alignment horizontal="left" vertical="center" wrapText="1"/>
    </xf>
    <xf numFmtId="4" fontId="12" fillId="0" borderId="0" xfId="0" applyNumberFormat="1" applyFont="1" applyAlignment="1">
      <alignment horizontal="left" wrapText="1"/>
    </xf>
    <xf numFmtId="4" fontId="12" fillId="0" borderId="4" xfId="0" applyNumberFormat="1" applyFont="1" applyBorder="1" applyAlignment="1">
      <alignment horizontal="left" vertical="center" wrapText="1"/>
    </xf>
    <xf numFmtId="4" fontId="12" fillId="0" borderId="2" xfId="0" applyNumberFormat="1" applyFont="1" applyBorder="1" applyAlignment="1">
      <alignment horizontal="left" wrapText="1"/>
    </xf>
    <xf numFmtId="0" fontId="12" fillId="0" borderId="1" xfId="0" applyFont="1" applyBorder="1" applyAlignment="1">
      <alignment horizontal="right" vertical="center" wrapText="1"/>
    </xf>
    <xf numFmtId="2" fontId="12" fillId="0" borderId="1" xfId="0" applyNumberFormat="1" applyFont="1" applyBorder="1" applyAlignment="1">
      <alignment horizontal="right" vertical="center" wrapText="1"/>
    </xf>
    <xf numFmtId="4" fontId="12" fillId="0" borderId="1" xfId="0" applyNumberFormat="1" applyFont="1" applyBorder="1" applyAlignment="1">
      <alignment horizontal="right" vertical="center" wrapText="1"/>
    </xf>
    <xf numFmtId="4" fontId="14" fillId="0" borderId="1" xfId="0" applyNumberFormat="1" applyFont="1" applyBorder="1" applyAlignment="1">
      <alignment horizontal="left" vertical="center" wrapText="1"/>
    </xf>
    <xf numFmtId="4" fontId="2" fillId="0" borderId="1" xfId="0" applyNumberFormat="1" applyFont="1" applyBorder="1" applyAlignment="1">
      <alignment horizontal="left" vertical="center" wrapText="1"/>
    </xf>
    <xf numFmtId="4" fontId="14" fillId="0" borderId="1" xfId="0" applyNumberFormat="1" applyFont="1" applyBorder="1" applyAlignment="1">
      <alignment horizontal="left" wrapText="1"/>
    </xf>
    <xf numFmtId="4" fontId="12" fillId="0" borderId="1" xfId="0" applyNumberFormat="1" applyFont="1" applyBorder="1" applyAlignment="1">
      <alignment horizontal="right" wrapText="1"/>
    </xf>
    <xf numFmtId="4" fontId="12" fillId="0" borderId="1" xfId="0" applyNumberFormat="1" applyFont="1" applyBorder="1" applyAlignment="1">
      <alignment horizontal="left" wrapText="1"/>
    </xf>
    <xf numFmtId="0" fontId="12" fillId="0" borderId="1" xfId="0" applyFont="1" applyBorder="1" applyAlignment="1">
      <alignment horizontal="left" wrapText="1"/>
    </xf>
    <xf numFmtId="4" fontId="12" fillId="0" borderId="3" xfId="0" applyNumberFormat="1" applyFont="1" applyBorder="1" applyAlignment="1">
      <alignment horizontal="left" wrapText="1"/>
    </xf>
    <xf numFmtId="4" fontId="12" fillId="0" borderId="3" xfId="0" applyNumberFormat="1" applyFont="1" applyBorder="1" applyAlignment="1">
      <alignment horizontal="right" wrapText="1"/>
    </xf>
    <xf numFmtId="4" fontId="2" fillId="0" borderId="0" xfId="0" applyNumberFormat="1" applyFont="1" applyAlignment="1">
      <alignment horizontal="left" vertical="center" wrapText="1"/>
    </xf>
    <xf numFmtId="176" fontId="14" fillId="0" borderId="4" xfId="0" applyNumberFormat="1" applyFont="1" applyBorder="1" applyAlignment="1">
      <alignment horizontal="right" vertical="center" wrapText="1"/>
    </xf>
    <xf numFmtId="4" fontId="14"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0" fontId="19" fillId="3" borderId="1" xfId="0" applyFont="1" applyFill="1" applyBorder="1" applyAlignment="1">
      <alignment horizontal="center" vertical="center" wrapText="1"/>
    </xf>
    <xf numFmtId="0" fontId="14" fillId="0" borderId="1" xfId="0" applyFont="1" applyBorder="1" applyAlignment="1">
      <alignment horizontal="right" vertical="center" wrapText="1"/>
    </xf>
    <xf numFmtId="0" fontId="14" fillId="0" borderId="4" xfId="0" applyFont="1" applyBorder="1" applyAlignment="1">
      <alignment horizontal="right" wrapText="1"/>
    </xf>
    <xf numFmtId="4" fontId="2" fillId="0" borderId="4" xfId="0" applyNumberFormat="1" applyFont="1" applyBorder="1" applyAlignment="1">
      <alignment horizontal="left" vertical="center" wrapText="1"/>
    </xf>
    <xf numFmtId="4" fontId="14" fillId="0" borderId="1" xfId="0" applyNumberFormat="1" applyFont="1" applyBorder="1" applyAlignment="1">
      <alignment horizontal="right" vertical="center" wrapText="1"/>
    </xf>
    <xf numFmtId="4" fontId="2" fillId="0" borderId="3" xfId="0" applyNumberFormat="1" applyFont="1" applyBorder="1" applyAlignment="1">
      <alignment horizontal="left" vertical="center" wrapText="1"/>
    </xf>
    <xf numFmtId="0" fontId="10" fillId="0" borderId="4" xfId="0" applyFont="1" applyBorder="1" applyAlignment="1">
      <alignment horizontal="right" vertical="center" wrapText="1"/>
    </xf>
    <xf numFmtId="0" fontId="2" fillId="3" borderId="1" xfId="0" applyFont="1" applyFill="1" applyBorder="1" applyAlignment="1">
      <alignment horizontal="left" vertical="center" wrapText="1"/>
    </xf>
    <xf numFmtId="0" fontId="10" fillId="0" borderId="1" xfId="0" applyFont="1" applyBorder="1" applyAlignment="1">
      <alignment horizontal="left" wrapText="1"/>
    </xf>
    <xf numFmtId="4" fontId="12" fillId="0" borderId="4" xfId="0" applyNumberFormat="1" applyFont="1" applyBorder="1" applyAlignment="1">
      <alignment horizontal="left" wrapText="1"/>
    </xf>
    <xf numFmtId="4" fontId="22" fillId="0" borderId="1" xfId="0" applyNumberFormat="1" applyFont="1" applyBorder="1" applyAlignment="1">
      <alignment horizontal="left"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0" fontId="11" fillId="0" borderId="5" xfId="0" applyFont="1" applyBorder="1" applyAlignment="1">
      <alignment horizontal="center" vertical="center" wrapText="1"/>
    </xf>
    <xf numFmtId="4" fontId="11" fillId="0" borderId="6" xfId="0" applyNumberFormat="1" applyFont="1" applyBorder="1" applyAlignment="1">
      <alignment horizontal="center" vertical="center" wrapText="1"/>
    </xf>
    <xf numFmtId="4" fontId="12" fillId="0" borderId="6" xfId="0" applyNumberFormat="1" applyFont="1" applyBorder="1" applyAlignment="1">
      <alignment horizontal="left" wrapText="1"/>
    </xf>
    <xf numFmtId="4" fontId="2" fillId="0" borderId="6" xfId="0" applyNumberFormat="1" applyFont="1" applyBorder="1" applyAlignment="1">
      <alignment horizontal="left" vertical="center" wrapText="1"/>
    </xf>
    <xf numFmtId="4" fontId="2" fillId="0" borderId="2" xfId="0" applyNumberFormat="1" applyFont="1" applyBorder="1" applyAlignment="1">
      <alignment horizontal="left" vertical="center" wrapText="1"/>
    </xf>
    <xf numFmtId="0" fontId="10" fillId="3" borderId="9" xfId="0" applyFont="1" applyFill="1" applyBorder="1" applyAlignment="1">
      <alignment horizontal="center" vertical="center" wrapText="1"/>
    </xf>
    <xf numFmtId="4" fontId="10" fillId="5" borderId="8" xfId="0" applyNumberFormat="1" applyFont="1" applyFill="1" applyBorder="1" applyAlignment="1">
      <alignment horizontal="center" vertical="center" wrapText="1"/>
    </xf>
    <xf numFmtId="0" fontId="12" fillId="0" borderId="9" xfId="0" applyFont="1" applyBorder="1" applyAlignment="1">
      <alignment horizontal="right" vertical="center" wrapText="1"/>
    </xf>
    <xf numFmtId="4" fontId="12" fillId="0" borderId="8" xfId="0" applyNumberFormat="1" applyFont="1" applyBorder="1" applyAlignment="1">
      <alignment horizontal="right" vertical="center" wrapText="1"/>
    </xf>
    <xf numFmtId="0" fontId="11" fillId="0" borderId="2" xfId="0" applyFont="1" applyBorder="1" applyAlignment="1">
      <alignment horizontal="center"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wrapText="1"/>
    </xf>
    <xf numFmtId="0" fontId="21" fillId="0" borderId="5" xfId="0" applyFont="1" applyBorder="1" applyAlignment="1">
      <alignment horizontal="center" vertical="center" wrapText="1"/>
    </xf>
    <xf numFmtId="4" fontId="21" fillId="0" borderId="6" xfId="0" applyNumberFormat="1" applyFont="1" applyBorder="1" applyAlignment="1">
      <alignment horizontal="center" vertical="center" wrapText="1"/>
    </xf>
    <xf numFmtId="4" fontId="21" fillId="0" borderId="2" xfId="0" applyNumberFormat="1" applyFont="1" applyBorder="1" applyAlignment="1">
      <alignment horizontal="center" vertical="center" wrapText="1"/>
    </xf>
    <xf numFmtId="0" fontId="14" fillId="0" borderId="9" xfId="0" applyFont="1" applyBorder="1" applyAlignment="1">
      <alignment horizontal="left" wrapText="1"/>
    </xf>
    <xf numFmtId="4" fontId="14" fillId="4" borderId="7" xfId="0" applyNumberFormat="1" applyFont="1" applyFill="1" applyBorder="1" applyAlignment="1">
      <alignment horizontal="left" wrapText="1"/>
    </xf>
    <xf numFmtId="4" fontId="14" fillId="4" borderId="8" xfId="0" applyNumberFormat="1" applyFont="1" applyFill="1" applyBorder="1" applyAlignment="1">
      <alignment horizontal="left" wrapText="1"/>
    </xf>
    <xf numFmtId="4" fontId="14" fillId="0" borderId="9" xfId="0" applyNumberFormat="1" applyFont="1" applyBorder="1" applyAlignment="1">
      <alignment horizontal="right" vertical="center" wrapText="1"/>
    </xf>
    <xf numFmtId="4" fontId="14" fillId="4" borderId="7" xfId="0" applyNumberFormat="1" applyFont="1" applyFill="1" applyBorder="1" applyAlignment="1">
      <alignment horizontal="right" vertical="center" wrapText="1"/>
    </xf>
    <xf numFmtId="4" fontId="14" fillId="4" borderId="8" xfId="0" applyNumberFormat="1" applyFont="1" applyFill="1" applyBorder="1" applyAlignment="1">
      <alignment horizontal="right" vertical="center" wrapText="1"/>
    </xf>
    <xf numFmtId="4" fontId="21" fillId="0" borderId="4" xfId="0" applyNumberFormat="1" applyFont="1" applyBorder="1" applyAlignment="1">
      <alignment horizontal="center" vertical="center" wrapText="1"/>
    </xf>
    <xf numFmtId="4" fontId="14" fillId="0" borderId="10" xfId="0" applyNumberFormat="1" applyFont="1" applyBorder="1" applyAlignment="1">
      <alignment horizontal="right" vertical="center" wrapText="1"/>
    </xf>
    <xf numFmtId="4" fontId="14" fillId="0" borderId="11" xfId="0" applyNumberFormat="1" applyFont="1" applyBorder="1" applyAlignment="1">
      <alignment horizontal="center" vertical="center" wrapText="1"/>
    </xf>
    <xf numFmtId="4" fontId="2" fillId="0" borderId="3" xfId="0" applyNumberFormat="1" applyFont="1" applyBorder="1" applyAlignment="1">
      <alignment horizontal="left" vertical="center" wrapText="1"/>
    </xf>
    <xf numFmtId="0" fontId="12" fillId="0" borderId="1" xfId="0" applyFont="1" applyBorder="1" applyAlignment="1">
      <alignment horizontal="left" vertical="center" wrapText="1"/>
    </xf>
    <xf numFmtId="4" fontId="12" fillId="0" borderId="1" xfId="0" applyNumberFormat="1" applyFont="1" applyBorder="1" applyAlignment="1">
      <alignment horizontal="left" vertical="center" wrapText="1"/>
    </xf>
    <xf numFmtId="4" fontId="11" fillId="0" borderId="2"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2" xfId="0" applyFont="1" applyBorder="1" applyAlignment="1">
      <alignment horizontal="center" vertical="center" wrapText="1"/>
    </xf>
    <xf numFmtId="0" fontId="14" fillId="0" borderId="4" xfId="0" applyFont="1" applyBorder="1" applyAlignment="1">
      <alignment horizontal="left" wrapText="1"/>
    </xf>
    <xf numFmtId="4" fontId="14" fillId="4" borderId="4" xfId="0" applyNumberFormat="1" applyFont="1" applyFill="1" applyBorder="1" applyAlignment="1">
      <alignment horizontal="left" wrapText="1"/>
    </xf>
    <xf numFmtId="0" fontId="0" fillId="0" borderId="4" xfId="0" applyBorder="1" applyAlignment="1">
      <alignment horizontal="left" vertical="center" wrapText="1"/>
    </xf>
    <xf numFmtId="0" fontId="9" fillId="0" borderId="5" xfId="0" applyFont="1" applyBorder="1" applyAlignment="1">
      <alignment horizontal="center" vertical="center" wrapText="1"/>
    </xf>
    <xf numFmtId="1" fontId="10" fillId="0" borderId="6" xfId="0" applyNumberFormat="1" applyFont="1" applyBorder="1" applyAlignment="1">
      <alignment horizontal="left" vertical="center" wrapText="1"/>
    </xf>
    <xf numFmtId="1" fontId="10" fillId="0" borderId="2" xfId="0" applyNumberFormat="1" applyFont="1" applyBorder="1" applyAlignment="1">
      <alignment horizontal="left" vertical="center" wrapText="1"/>
    </xf>
    <xf numFmtId="0" fontId="14" fillId="0" borderId="1" xfId="0" applyFont="1" applyBorder="1" applyAlignment="1">
      <alignment horizontal="center" wrapText="1"/>
    </xf>
    <xf numFmtId="1" fontId="10" fillId="0" borderId="1" xfId="0" applyNumberFormat="1" applyFont="1" applyBorder="1" applyAlignment="1">
      <alignment horizontal="left" vertical="center" wrapText="1"/>
    </xf>
    <xf numFmtId="0" fontId="10"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1" fontId="10" fillId="0" borderId="1"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6" xfId="0" applyFont="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6" xfId="0" applyFont="1" applyBorder="1" applyAlignment="1">
      <alignment horizontal="center" vertical="center" wrapText="1"/>
    </xf>
    <xf numFmtId="0" fontId="11"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0" fillId="0" borderId="1" xfId="0" applyFont="1" applyBorder="1" applyAlignment="1">
      <alignment horizont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6" fillId="0" borderId="1" xfId="0" applyFont="1" applyBorder="1" applyAlignment="1">
      <alignment horizontal="left"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B7" sqref="B7"/>
    </sheetView>
  </sheetViews>
  <sheetFormatPr defaultColWidth="9"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11.1796875" customWidth="1"/>
    <col min="12" max="12" width="7.36328125" customWidth="1"/>
    <col min="13" max="28" width="8.26953125" customWidth="1"/>
    <col min="29" max="29" width="1" customWidth="1"/>
  </cols>
  <sheetData>
    <row r="1" spans="1:29" ht="37.5" customHeight="1">
      <c r="A1" s="104" t="s">
        <v>0</v>
      </c>
      <c r="B1" s="105"/>
      <c r="C1" s="105"/>
      <c r="D1" s="105"/>
      <c r="E1" s="105"/>
      <c r="F1" s="105"/>
      <c r="G1" s="105"/>
      <c r="H1" s="105"/>
      <c r="I1" s="105"/>
      <c r="J1" s="105"/>
      <c r="K1" s="105"/>
      <c r="L1" s="106"/>
      <c r="M1" s="107"/>
      <c r="N1" s="107"/>
      <c r="O1" s="107"/>
      <c r="P1" s="107"/>
      <c r="Q1" s="107"/>
      <c r="R1" s="107"/>
      <c r="S1" s="107"/>
      <c r="T1" s="107"/>
      <c r="U1" s="107"/>
      <c r="V1" s="107"/>
      <c r="W1" s="107"/>
      <c r="X1" s="107"/>
      <c r="Y1" s="107"/>
      <c r="Z1" s="107"/>
      <c r="AA1" s="107"/>
      <c r="AB1" s="108"/>
      <c r="AC1" s="85"/>
    </row>
    <row r="2" spans="1:29" ht="15" customHeight="1">
      <c r="A2" s="25" t="s">
        <v>769</v>
      </c>
      <c r="B2" s="109"/>
      <c r="C2" s="110"/>
      <c r="D2" s="72"/>
      <c r="E2" s="72"/>
      <c r="F2" s="72"/>
      <c r="G2" s="98"/>
      <c r="H2" s="98"/>
      <c r="I2" s="98"/>
      <c r="J2" s="111"/>
      <c r="K2" s="112"/>
      <c r="L2" s="98"/>
      <c r="M2" s="92"/>
      <c r="N2" s="92"/>
      <c r="O2" s="92"/>
      <c r="P2" s="92"/>
      <c r="Q2" s="92"/>
      <c r="R2" s="92"/>
      <c r="S2" s="92"/>
      <c r="T2" s="92"/>
      <c r="U2" s="92"/>
      <c r="V2" s="92"/>
      <c r="W2" s="92"/>
      <c r="X2" s="92"/>
      <c r="Y2" s="92"/>
      <c r="Z2" s="92"/>
      <c r="AA2" s="92"/>
      <c r="AB2" s="19" t="s">
        <v>1</v>
      </c>
      <c r="AC2" s="85"/>
    </row>
    <row r="3" spans="1:29" ht="18" customHeight="1">
      <c r="A3" s="102" t="s">
        <v>2</v>
      </c>
      <c r="B3" s="103"/>
      <c r="C3" s="102" t="s">
        <v>3</v>
      </c>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37"/>
    </row>
    <row r="4" spans="1:29" ht="18" customHeight="1">
      <c r="A4" s="102" t="s">
        <v>4</v>
      </c>
      <c r="B4" s="102" t="s">
        <v>770</v>
      </c>
      <c r="C4" s="102" t="s">
        <v>4</v>
      </c>
      <c r="D4" s="102" t="s">
        <v>6</v>
      </c>
      <c r="E4" s="103"/>
      <c r="F4" s="103"/>
      <c r="G4" s="103"/>
      <c r="H4" s="103"/>
      <c r="I4" s="103"/>
      <c r="J4" s="103"/>
      <c r="K4" s="103"/>
      <c r="L4" s="103"/>
      <c r="M4" s="103"/>
      <c r="N4" s="103"/>
      <c r="O4" s="103"/>
      <c r="P4" s="103"/>
      <c r="Q4" s="103"/>
      <c r="R4" s="103"/>
      <c r="S4" s="103"/>
      <c r="T4" s="103"/>
      <c r="U4" s="103"/>
      <c r="V4" s="103"/>
      <c r="W4" s="103"/>
      <c r="X4" s="103"/>
      <c r="Y4" s="103"/>
      <c r="Z4" s="103"/>
      <c r="AA4" s="103"/>
      <c r="AB4" s="103"/>
      <c r="AC4" s="37"/>
    </row>
    <row r="5" spans="1:29" ht="45.75" customHeight="1">
      <c r="A5" s="103"/>
      <c r="B5" s="103"/>
      <c r="C5" s="103"/>
      <c r="D5" s="102" t="s">
        <v>7</v>
      </c>
      <c r="E5" s="100" t="s">
        <v>8</v>
      </c>
      <c r="F5" s="101"/>
      <c r="G5" s="101"/>
      <c r="H5" s="101"/>
      <c r="I5" s="101"/>
      <c r="J5" s="101"/>
      <c r="K5" s="101"/>
      <c r="L5" s="100" t="s">
        <v>9</v>
      </c>
      <c r="M5" s="101"/>
      <c r="N5" s="101"/>
      <c r="O5" s="101"/>
      <c r="P5" s="101"/>
      <c r="Q5" s="100" t="s">
        <v>10</v>
      </c>
      <c r="R5" s="100" t="s">
        <v>11</v>
      </c>
      <c r="S5" s="100" t="s">
        <v>12</v>
      </c>
      <c r="T5" s="100" t="s">
        <v>13</v>
      </c>
      <c r="U5" s="101"/>
      <c r="V5" s="100" t="s">
        <v>14</v>
      </c>
      <c r="W5" s="101"/>
      <c r="X5" s="100" t="s">
        <v>15</v>
      </c>
      <c r="Y5" s="101"/>
      <c r="Z5" s="100" t="s">
        <v>16</v>
      </c>
      <c r="AA5" s="101"/>
      <c r="AB5" s="100" t="s">
        <v>17</v>
      </c>
      <c r="AC5" s="37"/>
    </row>
    <row r="6" spans="1:29" ht="38.25" customHeight="1">
      <c r="A6" s="103"/>
      <c r="B6" s="103"/>
      <c r="C6" s="103"/>
      <c r="D6" s="103"/>
      <c r="E6" s="33" t="s">
        <v>18</v>
      </c>
      <c r="F6" s="33" t="s">
        <v>19</v>
      </c>
      <c r="G6" s="33" t="s">
        <v>20</v>
      </c>
      <c r="H6" s="33" t="s">
        <v>21</v>
      </c>
      <c r="I6" s="33" t="s">
        <v>22</v>
      </c>
      <c r="J6" s="33" t="s">
        <v>23</v>
      </c>
      <c r="K6" s="26" t="s">
        <v>24</v>
      </c>
      <c r="L6" s="33" t="s">
        <v>25</v>
      </c>
      <c r="M6" s="33" t="s">
        <v>26</v>
      </c>
      <c r="N6" s="33" t="s">
        <v>27</v>
      </c>
      <c r="O6" s="33" t="s">
        <v>23</v>
      </c>
      <c r="P6" s="33" t="s">
        <v>24</v>
      </c>
      <c r="Q6" s="101"/>
      <c r="R6" s="101"/>
      <c r="S6" s="101"/>
      <c r="T6" s="33" t="s">
        <v>28</v>
      </c>
      <c r="U6" s="33" t="s">
        <v>29</v>
      </c>
      <c r="V6" s="33" t="s">
        <v>28</v>
      </c>
      <c r="W6" s="33" t="s">
        <v>29</v>
      </c>
      <c r="X6" s="33" t="s">
        <v>28</v>
      </c>
      <c r="Y6" s="33" t="s">
        <v>29</v>
      </c>
      <c r="Z6" s="33" t="s">
        <v>28</v>
      </c>
      <c r="AA6" s="33" t="s">
        <v>29</v>
      </c>
      <c r="AB6" s="101"/>
      <c r="AC6" s="37"/>
    </row>
    <row r="7" spans="1:29" ht="22.5" customHeight="1">
      <c r="A7" s="26" t="s">
        <v>30</v>
      </c>
      <c r="B7" s="76"/>
      <c r="C7" s="28" t="s">
        <v>31</v>
      </c>
      <c r="D7" s="76">
        <v>1645.34</v>
      </c>
      <c r="E7" s="76">
        <v>1645.34</v>
      </c>
      <c r="F7" s="76">
        <v>1645.34</v>
      </c>
      <c r="G7" s="76"/>
      <c r="H7" s="76"/>
      <c r="I7" s="76"/>
      <c r="J7" s="76"/>
      <c r="K7" s="76"/>
      <c r="L7" s="76"/>
      <c r="M7" s="76"/>
      <c r="N7" s="76"/>
      <c r="O7" s="76"/>
      <c r="P7" s="76"/>
      <c r="Q7" s="76"/>
      <c r="R7" s="76"/>
      <c r="S7" s="76"/>
      <c r="T7" s="76"/>
      <c r="U7" s="76"/>
      <c r="V7" s="76"/>
      <c r="W7" s="76"/>
      <c r="X7" s="76"/>
      <c r="Y7" s="76"/>
      <c r="Z7" s="76"/>
      <c r="AA7" s="76"/>
      <c r="AB7" s="76"/>
      <c r="AC7" s="37"/>
    </row>
    <row r="8" spans="1:29" ht="22.5" customHeight="1">
      <c r="A8" s="28" t="s">
        <v>32</v>
      </c>
      <c r="B8" s="76">
        <v>6665.57</v>
      </c>
      <c r="C8" s="49" t="s">
        <v>33</v>
      </c>
      <c r="D8" s="76">
        <v>1086.1199999999999</v>
      </c>
      <c r="E8" s="76">
        <v>1086.1199999999999</v>
      </c>
      <c r="F8" s="76">
        <v>1086.1199999999999</v>
      </c>
      <c r="G8" s="76"/>
      <c r="H8" s="76"/>
      <c r="I8" s="76"/>
      <c r="J8" s="76"/>
      <c r="K8" s="76"/>
      <c r="L8" s="76"/>
      <c r="M8" s="76"/>
      <c r="N8" s="76"/>
      <c r="O8" s="76"/>
      <c r="P8" s="76"/>
      <c r="Q8" s="76"/>
      <c r="R8" s="76"/>
      <c r="S8" s="76"/>
      <c r="T8" s="76"/>
      <c r="U8" s="76"/>
      <c r="V8" s="76"/>
      <c r="W8" s="76"/>
      <c r="X8" s="76"/>
      <c r="Y8" s="76"/>
      <c r="Z8" s="76"/>
      <c r="AA8" s="76"/>
      <c r="AB8" s="76"/>
      <c r="AC8" s="37"/>
    </row>
    <row r="9" spans="1:29" ht="22.5" customHeight="1">
      <c r="A9" s="28" t="s">
        <v>34</v>
      </c>
      <c r="B9" s="76">
        <v>5470.24</v>
      </c>
      <c r="C9" s="49" t="s">
        <v>35</v>
      </c>
      <c r="D9" s="76">
        <v>58.08</v>
      </c>
      <c r="E9" s="76">
        <v>58.08</v>
      </c>
      <c r="F9" s="76">
        <v>58.08</v>
      </c>
      <c r="G9" s="76"/>
      <c r="H9" s="76"/>
      <c r="I9" s="76"/>
      <c r="J9" s="76"/>
      <c r="K9" s="76"/>
      <c r="L9" s="76"/>
      <c r="M9" s="76"/>
      <c r="N9" s="76"/>
      <c r="O9" s="76"/>
      <c r="P9" s="76"/>
      <c r="Q9" s="76"/>
      <c r="R9" s="76"/>
      <c r="S9" s="76"/>
      <c r="T9" s="76"/>
      <c r="U9" s="76"/>
      <c r="V9" s="76"/>
      <c r="W9" s="76"/>
      <c r="X9" s="76"/>
      <c r="Y9" s="76"/>
      <c r="Z9" s="76"/>
      <c r="AA9" s="76"/>
      <c r="AB9" s="76"/>
      <c r="AC9" s="37"/>
    </row>
    <row r="10" spans="1:29" ht="22.5" customHeight="1">
      <c r="A10" s="28" t="s">
        <v>36</v>
      </c>
      <c r="B10" s="76"/>
      <c r="C10" s="28" t="s">
        <v>37</v>
      </c>
      <c r="D10" s="76">
        <v>501.14</v>
      </c>
      <c r="E10" s="76">
        <v>501.14</v>
      </c>
      <c r="F10" s="76">
        <v>501.14</v>
      </c>
      <c r="G10" s="76"/>
      <c r="H10" s="76"/>
      <c r="I10" s="76"/>
      <c r="J10" s="76"/>
      <c r="K10" s="76"/>
      <c r="L10" s="76"/>
      <c r="M10" s="76"/>
      <c r="N10" s="76"/>
      <c r="O10" s="76"/>
      <c r="P10" s="76"/>
      <c r="Q10" s="76"/>
      <c r="R10" s="76"/>
      <c r="S10" s="76"/>
      <c r="T10" s="76"/>
      <c r="U10" s="76"/>
      <c r="V10" s="76"/>
      <c r="W10" s="76"/>
      <c r="X10" s="76"/>
      <c r="Y10" s="76"/>
      <c r="Z10" s="76"/>
      <c r="AA10" s="76"/>
      <c r="AB10" s="76"/>
      <c r="AC10" s="37"/>
    </row>
    <row r="11" spans="1:29" ht="22.5" customHeight="1">
      <c r="A11" s="28" t="s">
        <v>38</v>
      </c>
      <c r="B11" s="76">
        <v>70</v>
      </c>
      <c r="C11" s="28" t="s">
        <v>39</v>
      </c>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37"/>
    </row>
    <row r="12" spans="1:29" ht="22.5" customHeight="1">
      <c r="A12" s="28" t="s">
        <v>40</v>
      </c>
      <c r="B12" s="76"/>
      <c r="C12" s="28" t="s">
        <v>41</v>
      </c>
      <c r="D12" s="76">
        <v>5020.2299999999996</v>
      </c>
      <c r="E12" s="76">
        <v>5020.2299999999996</v>
      </c>
      <c r="F12" s="76">
        <v>3824.9</v>
      </c>
      <c r="G12" s="76"/>
      <c r="H12" s="76">
        <v>70</v>
      </c>
      <c r="I12" s="76"/>
      <c r="J12" s="76"/>
      <c r="K12" s="76">
        <v>1125.33</v>
      </c>
      <c r="L12" s="76"/>
      <c r="M12" s="76"/>
      <c r="N12" s="76"/>
      <c r="O12" s="76"/>
      <c r="P12" s="76"/>
      <c r="Q12" s="76"/>
      <c r="R12" s="76"/>
      <c r="S12" s="76"/>
      <c r="T12" s="76"/>
      <c r="U12" s="76"/>
      <c r="V12" s="76"/>
      <c r="W12" s="76"/>
      <c r="X12" s="76"/>
      <c r="Y12" s="76"/>
      <c r="Z12" s="76"/>
      <c r="AA12" s="76"/>
      <c r="AB12" s="76"/>
      <c r="AC12" s="37"/>
    </row>
    <row r="13" spans="1:29" ht="22.5" customHeight="1">
      <c r="A13" s="28" t="s">
        <v>42</v>
      </c>
      <c r="B13" s="76"/>
      <c r="C13" s="27"/>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37"/>
    </row>
    <row r="14" spans="1:29" ht="22.5" customHeight="1">
      <c r="A14" s="28" t="s">
        <v>43</v>
      </c>
      <c r="B14" s="76">
        <v>1125.33</v>
      </c>
      <c r="C14" s="34"/>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37"/>
    </row>
    <row r="15" spans="1:29" ht="27.75" customHeight="1">
      <c r="A15" s="28" t="s">
        <v>44</v>
      </c>
      <c r="B15" s="76">
        <f>SUM(B16:B19)</f>
        <v>0</v>
      </c>
      <c r="C15" s="34"/>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37"/>
    </row>
    <row r="16" spans="1:29" ht="27.75" customHeight="1">
      <c r="A16" s="28" t="s">
        <v>45</v>
      </c>
      <c r="B16" s="76"/>
      <c r="C16" s="34"/>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37"/>
    </row>
    <row r="17" spans="1:29" ht="20.25" customHeight="1">
      <c r="A17" s="28" t="s">
        <v>46</v>
      </c>
      <c r="B17" s="76"/>
      <c r="C17" s="34"/>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37"/>
    </row>
    <row r="18" spans="1:29" ht="20.25" customHeight="1">
      <c r="A18" s="28" t="s">
        <v>47</v>
      </c>
      <c r="B18" s="76"/>
      <c r="C18" s="34"/>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37"/>
    </row>
    <row r="19" spans="1:29" ht="18.75" customHeight="1">
      <c r="A19" s="28" t="s">
        <v>48</v>
      </c>
      <c r="B19" s="76"/>
      <c r="C19" s="34"/>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37"/>
    </row>
    <row r="20" spans="1:29" ht="21" customHeight="1">
      <c r="A20" s="28" t="s">
        <v>49</v>
      </c>
      <c r="B20" s="76"/>
      <c r="C20" s="27"/>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37"/>
    </row>
    <row r="21" spans="1:29" ht="21" customHeight="1">
      <c r="A21" s="28" t="s">
        <v>50</v>
      </c>
      <c r="B21" s="76"/>
      <c r="C21" s="34"/>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37"/>
    </row>
    <row r="22" spans="1:29" ht="22.5" customHeight="1">
      <c r="A22" s="28" t="s">
        <v>51</v>
      </c>
      <c r="B22" s="76"/>
      <c r="C22" s="99"/>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37"/>
    </row>
    <row r="23" spans="1:29" ht="17.25" customHeight="1">
      <c r="A23" s="26" t="s">
        <v>52</v>
      </c>
      <c r="B23" s="76">
        <f>SUM(B8+B15+B20+B21+B22)</f>
        <v>6665.57</v>
      </c>
      <c r="C23" s="28" t="s">
        <v>53</v>
      </c>
      <c r="D23" s="76">
        <f t="shared" ref="D23:AB23" si="0">SUM(D7+D12)</f>
        <v>6665.57</v>
      </c>
      <c r="E23" s="76">
        <f t="shared" si="0"/>
        <v>6665.57</v>
      </c>
      <c r="F23" s="76">
        <f t="shared" si="0"/>
        <v>5470.24</v>
      </c>
      <c r="G23" s="76">
        <f t="shared" si="0"/>
        <v>0</v>
      </c>
      <c r="H23" s="76">
        <f t="shared" si="0"/>
        <v>70</v>
      </c>
      <c r="I23" s="76">
        <f t="shared" si="0"/>
        <v>0</v>
      </c>
      <c r="J23" s="76">
        <f t="shared" si="0"/>
        <v>0</v>
      </c>
      <c r="K23" s="76">
        <f t="shared" si="0"/>
        <v>1125.33</v>
      </c>
      <c r="L23" s="76">
        <f t="shared" si="0"/>
        <v>0</v>
      </c>
      <c r="M23" s="76">
        <f t="shared" si="0"/>
        <v>0</v>
      </c>
      <c r="N23" s="76">
        <f t="shared" si="0"/>
        <v>0</v>
      </c>
      <c r="O23" s="76">
        <f t="shared" si="0"/>
        <v>0</v>
      </c>
      <c r="P23" s="76">
        <f t="shared" si="0"/>
        <v>0</v>
      </c>
      <c r="Q23" s="76">
        <f t="shared" si="0"/>
        <v>0</v>
      </c>
      <c r="R23" s="76">
        <f t="shared" si="0"/>
        <v>0</v>
      </c>
      <c r="S23" s="76">
        <f t="shared" si="0"/>
        <v>0</v>
      </c>
      <c r="T23" s="76">
        <f t="shared" si="0"/>
        <v>0</v>
      </c>
      <c r="U23" s="76">
        <f t="shared" si="0"/>
        <v>0</v>
      </c>
      <c r="V23" s="76">
        <f t="shared" si="0"/>
        <v>0</v>
      </c>
      <c r="W23" s="76">
        <f t="shared" si="0"/>
        <v>0</v>
      </c>
      <c r="X23" s="76">
        <f t="shared" si="0"/>
        <v>0</v>
      </c>
      <c r="Y23" s="76">
        <f t="shared" si="0"/>
        <v>0</v>
      </c>
      <c r="Z23" s="76">
        <f t="shared" si="0"/>
        <v>0</v>
      </c>
      <c r="AA23" s="76">
        <f t="shared" si="0"/>
        <v>0</v>
      </c>
      <c r="AB23" s="76">
        <f t="shared" si="0"/>
        <v>0</v>
      </c>
      <c r="AC23" s="37"/>
    </row>
    <row r="24" spans="1:29" ht="17.25" customHeight="1">
      <c r="A24" s="26" t="s">
        <v>54</v>
      </c>
      <c r="B24" s="76">
        <f>SUM(B25+B28+B31+B34+B37)</f>
        <v>0</v>
      </c>
      <c r="C24" s="99"/>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37"/>
    </row>
    <row r="25" spans="1:29" ht="21" customHeight="1">
      <c r="A25" s="28" t="s">
        <v>55</v>
      </c>
      <c r="B25" s="76"/>
      <c r="C25" s="99"/>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37"/>
    </row>
    <row r="26" spans="1:29" ht="23.25" customHeight="1">
      <c r="A26" s="28" t="s">
        <v>56</v>
      </c>
      <c r="B26" s="76"/>
      <c r="C26" s="99"/>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37"/>
    </row>
    <row r="27" spans="1:29" ht="22.5" customHeight="1">
      <c r="A27" s="28" t="s">
        <v>57</v>
      </c>
      <c r="B27" s="76"/>
      <c r="C27" s="99"/>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37"/>
    </row>
    <row r="28" spans="1:29" ht="18.75" customHeight="1">
      <c r="A28" s="28" t="s">
        <v>58</v>
      </c>
      <c r="B28" s="76"/>
      <c r="C28" s="99"/>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37"/>
    </row>
    <row r="29" spans="1:29" ht="18" customHeight="1">
      <c r="A29" s="28" t="s">
        <v>56</v>
      </c>
      <c r="B29" s="76"/>
      <c r="C29" s="99"/>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37"/>
    </row>
    <row r="30" spans="1:29" ht="18" customHeight="1">
      <c r="A30" s="28" t="s">
        <v>57</v>
      </c>
      <c r="B30" s="76"/>
      <c r="C30" s="27"/>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37"/>
    </row>
    <row r="31" spans="1:29" ht="18" customHeight="1">
      <c r="A31" s="28" t="s">
        <v>59</v>
      </c>
      <c r="B31" s="76"/>
      <c r="C31" s="81"/>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37"/>
    </row>
    <row r="32" spans="1:29" ht="18" customHeight="1">
      <c r="A32" s="28" t="s">
        <v>56</v>
      </c>
      <c r="B32" s="76"/>
      <c r="C32" s="81"/>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37"/>
    </row>
    <row r="33" spans="1:29" ht="18.75" customHeight="1">
      <c r="A33" s="28" t="s">
        <v>57</v>
      </c>
      <c r="B33" s="76"/>
      <c r="C33" s="81"/>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37"/>
    </row>
    <row r="34" spans="1:29" ht="18" customHeight="1">
      <c r="A34" s="28" t="s">
        <v>60</v>
      </c>
      <c r="B34" s="76"/>
      <c r="C34" s="81"/>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37"/>
    </row>
    <row r="35" spans="1:29" ht="18" customHeight="1">
      <c r="A35" s="82" t="s">
        <v>61</v>
      </c>
      <c r="B35" s="76"/>
      <c r="C35" s="27"/>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37"/>
    </row>
    <row r="36" spans="1:29" ht="19.5" customHeight="1">
      <c r="A36" s="28" t="s">
        <v>57</v>
      </c>
      <c r="B36" s="76"/>
      <c r="C36" s="81"/>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37"/>
    </row>
    <row r="37" spans="1:29" ht="14.25" customHeight="1">
      <c r="A37" s="28" t="s">
        <v>62</v>
      </c>
      <c r="B37" s="76"/>
      <c r="C37" s="81"/>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37"/>
    </row>
    <row r="38" spans="1:29" ht="23.25" customHeight="1">
      <c r="A38" s="26" t="s">
        <v>63</v>
      </c>
      <c r="B38" s="76">
        <v>6665.57</v>
      </c>
      <c r="C38" s="26" t="s">
        <v>64</v>
      </c>
      <c r="D38" s="76">
        <f t="shared" ref="D38:AB38" si="1">D23</f>
        <v>6665.57</v>
      </c>
      <c r="E38" s="76">
        <f t="shared" si="1"/>
        <v>6665.57</v>
      </c>
      <c r="F38" s="76">
        <f t="shared" si="1"/>
        <v>5470.24</v>
      </c>
      <c r="G38" s="76">
        <f t="shared" si="1"/>
        <v>0</v>
      </c>
      <c r="H38" s="76">
        <f t="shared" si="1"/>
        <v>70</v>
      </c>
      <c r="I38" s="76">
        <f t="shared" si="1"/>
        <v>0</v>
      </c>
      <c r="J38" s="76">
        <f t="shared" si="1"/>
        <v>0</v>
      </c>
      <c r="K38" s="76">
        <f t="shared" si="1"/>
        <v>1125.33</v>
      </c>
      <c r="L38" s="76">
        <f t="shared" si="1"/>
        <v>0</v>
      </c>
      <c r="M38" s="76">
        <f t="shared" si="1"/>
        <v>0</v>
      </c>
      <c r="N38" s="76">
        <f t="shared" si="1"/>
        <v>0</v>
      </c>
      <c r="O38" s="76">
        <f t="shared" si="1"/>
        <v>0</v>
      </c>
      <c r="P38" s="76">
        <f t="shared" si="1"/>
        <v>0</v>
      </c>
      <c r="Q38" s="76">
        <f t="shared" si="1"/>
        <v>0</v>
      </c>
      <c r="R38" s="76">
        <f t="shared" si="1"/>
        <v>0</v>
      </c>
      <c r="S38" s="76">
        <f t="shared" si="1"/>
        <v>0</v>
      </c>
      <c r="T38" s="76">
        <f t="shared" si="1"/>
        <v>0</v>
      </c>
      <c r="U38" s="76">
        <f t="shared" si="1"/>
        <v>0</v>
      </c>
      <c r="V38" s="76">
        <f t="shared" si="1"/>
        <v>0</v>
      </c>
      <c r="W38" s="76">
        <f t="shared" si="1"/>
        <v>0</v>
      </c>
      <c r="X38" s="76">
        <f t="shared" si="1"/>
        <v>0</v>
      </c>
      <c r="Y38" s="76">
        <f t="shared" si="1"/>
        <v>0</v>
      </c>
      <c r="Z38" s="76">
        <f t="shared" si="1"/>
        <v>0</v>
      </c>
      <c r="AA38" s="76">
        <f t="shared" si="1"/>
        <v>0</v>
      </c>
      <c r="AB38" s="76">
        <f t="shared" si="1"/>
        <v>0</v>
      </c>
      <c r="AC38" s="37"/>
    </row>
    <row r="39" spans="1:29" ht="7.5" customHeight="1">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85"/>
    </row>
  </sheetData>
  <mergeCells count="20">
    <mergeCell ref="A1:AB1"/>
    <mergeCell ref="B2:C2"/>
    <mergeCell ref="J2:K2"/>
    <mergeCell ref="A3:B3"/>
    <mergeCell ref="C3:AB3"/>
    <mergeCell ref="A4:A6"/>
    <mergeCell ref="B4:B6"/>
    <mergeCell ref="C4:C6"/>
    <mergeCell ref="D5:D6"/>
    <mergeCell ref="T5:U5"/>
    <mergeCell ref="S5:S6"/>
    <mergeCell ref="AB5:AB6"/>
    <mergeCell ref="Q5:Q6"/>
    <mergeCell ref="D4:AB4"/>
    <mergeCell ref="E5:K5"/>
    <mergeCell ref="L5:P5"/>
    <mergeCell ref="R5:R6"/>
    <mergeCell ref="V5:W5"/>
    <mergeCell ref="X5:Y5"/>
    <mergeCell ref="Z5:AA5"/>
  </mergeCells>
  <phoneticPr fontId="23"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D2"/>
    </sheetView>
  </sheetViews>
  <sheetFormatPr defaultColWidth="9"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39.75" customHeight="1">
      <c r="A1" s="147" t="s">
        <v>673</v>
      </c>
      <c r="B1" s="148"/>
      <c r="C1" s="149"/>
      <c r="D1" s="149"/>
      <c r="E1" s="149"/>
      <c r="F1" s="149"/>
      <c r="G1" s="150"/>
      <c r="H1" s="1"/>
    </row>
    <row r="2" spans="1:8" ht="34.5" customHeight="1">
      <c r="A2" s="134" t="s">
        <v>768</v>
      </c>
      <c r="B2" s="135"/>
      <c r="C2" s="135"/>
      <c r="D2" s="136"/>
      <c r="E2" s="11"/>
      <c r="F2" s="11"/>
      <c r="G2" s="11" t="s">
        <v>1</v>
      </c>
      <c r="H2" s="1"/>
    </row>
    <row r="3" spans="1:8" ht="21.75" customHeight="1">
      <c r="A3" s="102" t="s">
        <v>499</v>
      </c>
      <c r="B3" s="102" t="s">
        <v>257</v>
      </c>
      <c r="C3" s="102" t="s">
        <v>674</v>
      </c>
      <c r="D3" s="151"/>
      <c r="E3" s="151"/>
      <c r="F3" s="151"/>
      <c r="G3" s="151"/>
      <c r="H3" s="3"/>
    </row>
    <row r="4" spans="1:8" ht="21" customHeight="1">
      <c r="A4" s="151"/>
      <c r="B4" s="151"/>
      <c r="C4" s="102" t="s">
        <v>7</v>
      </c>
      <c r="D4" s="102" t="s">
        <v>287</v>
      </c>
      <c r="E4" s="102" t="s">
        <v>285</v>
      </c>
      <c r="F4" s="102" t="s">
        <v>675</v>
      </c>
      <c r="G4" s="151"/>
      <c r="H4" s="3"/>
    </row>
    <row r="5" spans="1:8" ht="27" customHeight="1">
      <c r="A5" s="151"/>
      <c r="B5" s="151"/>
      <c r="C5" s="151"/>
      <c r="D5" s="151"/>
      <c r="E5" s="151"/>
      <c r="F5" s="26" t="s">
        <v>289</v>
      </c>
      <c r="G5" s="26" t="s">
        <v>676</v>
      </c>
      <c r="H5" s="3"/>
    </row>
    <row r="6" spans="1:8" ht="19.5" customHeight="1">
      <c r="A6" s="13">
        <v>1</v>
      </c>
      <c r="B6" s="13">
        <v>2</v>
      </c>
      <c r="C6" s="13">
        <v>4</v>
      </c>
      <c r="D6" s="13">
        <v>5</v>
      </c>
      <c r="E6" s="13">
        <v>6</v>
      </c>
      <c r="F6" s="13">
        <v>7</v>
      </c>
      <c r="G6" s="13">
        <v>8</v>
      </c>
      <c r="H6" s="3"/>
    </row>
    <row r="7" spans="1:8" ht="18" customHeight="1">
      <c r="A7" s="152" t="s">
        <v>7</v>
      </c>
      <c r="B7" s="151"/>
      <c r="C7" s="36">
        <v>0</v>
      </c>
      <c r="D7" s="36">
        <v>0</v>
      </c>
      <c r="E7" s="36">
        <v>0</v>
      </c>
      <c r="F7" s="36">
        <v>0</v>
      </c>
      <c r="G7" s="36">
        <v>0</v>
      </c>
      <c r="H7" s="37"/>
    </row>
    <row r="8" spans="1:8" ht="18" customHeight="1">
      <c r="A8" s="15"/>
      <c r="B8" s="15"/>
      <c r="C8" s="38"/>
      <c r="D8" s="38"/>
      <c r="E8" s="38"/>
      <c r="F8" s="38"/>
      <c r="G8" s="38"/>
      <c r="H8" s="37"/>
    </row>
    <row r="9" spans="1:8" ht="21" customHeight="1">
      <c r="A9" s="16"/>
      <c r="B9" s="16"/>
      <c r="C9" s="16"/>
      <c r="D9" s="16"/>
      <c r="E9" s="16"/>
      <c r="F9" s="16"/>
      <c r="G9" s="16"/>
      <c r="H9" s="1"/>
    </row>
  </sheetData>
  <mergeCells count="10">
    <mergeCell ref="A7:B7"/>
    <mergeCell ref="A3:A5"/>
    <mergeCell ref="B3:B5"/>
    <mergeCell ref="C4:C5"/>
    <mergeCell ref="A1:G1"/>
    <mergeCell ref="C3:G3"/>
    <mergeCell ref="F4:G4"/>
    <mergeCell ref="D4:D5"/>
    <mergeCell ref="E4:E5"/>
    <mergeCell ref="A2:D2"/>
  </mergeCells>
  <phoneticPr fontId="23"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tabSelected="1" topLeftCell="AE1" workbookViewId="0">
      <selection activeCell="AT2" sqref="AT2"/>
    </sheetView>
  </sheetViews>
  <sheetFormatPr defaultColWidth="9"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53" t="s">
        <v>677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3"/>
      <c r="AV1" s="30"/>
    </row>
    <row r="2" spans="1:48" ht="42.75" customHeight="1">
      <c r="A2" s="134" t="s">
        <v>768</v>
      </c>
      <c r="B2" s="135"/>
      <c r="C2" s="135"/>
      <c r="D2" s="136"/>
      <c r="E2" s="25"/>
      <c r="F2" s="31"/>
      <c r="G2" s="31"/>
      <c r="H2" s="31"/>
      <c r="I2" s="35"/>
      <c r="J2" s="3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31" t="s">
        <v>1</v>
      </c>
      <c r="AU2" s="35"/>
      <c r="AV2" s="30"/>
    </row>
    <row r="3" spans="1:48" ht="26.25" customHeight="1">
      <c r="A3" s="102" t="s">
        <v>256</v>
      </c>
      <c r="B3" s="102" t="s">
        <v>257</v>
      </c>
      <c r="C3" s="102" t="s">
        <v>678</v>
      </c>
      <c r="D3" s="102" t="s">
        <v>97</v>
      </c>
      <c r="E3" s="102" t="s">
        <v>679</v>
      </c>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32"/>
    </row>
    <row r="4" spans="1:48" ht="26.25" customHeight="1">
      <c r="A4" s="102"/>
      <c r="B4" s="102"/>
      <c r="C4" s="102"/>
      <c r="D4" s="102"/>
      <c r="E4" s="102" t="s">
        <v>98</v>
      </c>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t="s">
        <v>99</v>
      </c>
      <c r="AG4" s="102"/>
      <c r="AH4" s="102"/>
      <c r="AI4" s="102"/>
      <c r="AJ4" s="102"/>
      <c r="AK4" s="102"/>
      <c r="AL4" s="102"/>
      <c r="AM4" s="102"/>
      <c r="AN4" s="102"/>
      <c r="AO4" s="102"/>
      <c r="AP4" s="102"/>
      <c r="AQ4" s="102"/>
      <c r="AR4" s="102"/>
      <c r="AS4" s="102"/>
      <c r="AT4" s="102"/>
      <c r="AU4" s="102"/>
      <c r="AV4" s="32"/>
    </row>
    <row r="5" spans="1:48" ht="26.25" customHeight="1">
      <c r="A5" s="102"/>
      <c r="B5" s="102"/>
      <c r="C5" s="102"/>
      <c r="D5" s="102"/>
      <c r="E5" s="102" t="s">
        <v>680</v>
      </c>
      <c r="F5" s="102" t="s">
        <v>681</v>
      </c>
      <c r="G5" s="102"/>
      <c r="H5" s="102"/>
      <c r="I5" s="102"/>
      <c r="J5" s="102"/>
      <c r="K5" s="102" t="s">
        <v>682</v>
      </c>
      <c r="L5" s="102"/>
      <c r="M5" s="102"/>
      <c r="N5" s="102"/>
      <c r="O5" s="102"/>
      <c r="P5" s="102"/>
      <c r="Q5" s="102"/>
      <c r="R5" s="102"/>
      <c r="S5" s="102"/>
      <c r="T5" s="102"/>
      <c r="U5" s="102"/>
      <c r="V5" s="102" t="s">
        <v>683</v>
      </c>
      <c r="W5" s="102"/>
      <c r="X5" s="102"/>
      <c r="Y5" s="102"/>
      <c r="Z5" s="102" t="s">
        <v>105</v>
      </c>
      <c r="AA5" s="102"/>
      <c r="AB5" s="102"/>
      <c r="AC5" s="102"/>
      <c r="AD5" s="102"/>
      <c r="AE5" s="102"/>
      <c r="AF5" s="102" t="s">
        <v>680</v>
      </c>
      <c r="AG5" s="102" t="s">
        <v>681</v>
      </c>
      <c r="AH5" s="102" t="s">
        <v>684</v>
      </c>
      <c r="AI5" s="102" t="s">
        <v>685</v>
      </c>
      <c r="AJ5" s="102" t="s">
        <v>686</v>
      </c>
      <c r="AK5" s="102" t="s">
        <v>683</v>
      </c>
      <c r="AL5" s="102" t="s">
        <v>687</v>
      </c>
      <c r="AM5" s="102" t="s">
        <v>688</v>
      </c>
      <c r="AN5" s="102" t="s">
        <v>689</v>
      </c>
      <c r="AO5" s="102" t="s">
        <v>690</v>
      </c>
      <c r="AP5" s="102" t="s">
        <v>691</v>
      </c>
      <c r="AQ5" s="102" t="s">
        <v>692</v>
      </c>
      <c r="AR5" s="102" t="s">
        <v>693</v>
      </c>
      <c r="AS5" s="102" t="s">
        <v>314</v>
      </c>
      <c r="AT5" s="102" t="s">
        <v>319</v>
      </c>
      <c r="AU5" s="102" t="s">
        <v>326</v>
      </c>
      <c r="AV5" s="32"/>
    </row>
    <row r="6" spans="1:48" ht="42.75" customHeight="1">
      <c r="A6" s="102"/>
      <c r="B6" s="102"/>
      <c r="C6" s="102"/>
      <c r="D6" s="102"/>
      <c r="E6" s="102"/>
      <c r="F6" s="26" t="s">
        <v>680</v>
      </c>
      <c r="G6" s="26" t="s">
        <v>264</v>
      </c>
      <c r="H6" s="26" t="s">
        <v>267</v>
      </c>
      <c r="I6" s="26" t="s">
        <v>270</v>
      </c>
      <c r="J6" s="26" t="s">
        <v>272</v>
      </c>
      <c r="K6" s="26" t="s">
        <v>680</v>
      </c>
      <c r="L6" s="26" t="s">
        <v>275</v>
      </c>
      <c r="M6" s="26" t="s">
        <v>277</v>
      </c>
      <c r="N6" s="26" t="s">
        <v>278</v>
      </c>
      <c r="O6" s="26" t="s">
        <v>694</v>
      </c>
      <c r="P6" s="26" t="s">
        <v>282</v>
      </c>
      <c r="Q6" s="26" t="s">
        <v>285</v>
      </c>
      <c r="R6" s="26" t="s">
        <v>695</v>
      </c>
      <c r="S6" s="26" t="s">
        <v>289</v>
      </c>
      <c r="T6" s="26" t="s">
        <v>291</v>
      </c>
      <c r="U6" s="26" t="s">
        <v>696</v>
      </c>
      <c r="V6" s="26" t="s">
        <v>680</v>
      </c>
      <c r="W6" s="26" t="s">
        <v>103</v>
      </c>
      <c r="X6" s="26" t="s">
        <v>697</v>
      </c>
      <c r="Y6" s="26" t="s">
        <v>698</v>
      </c>
      <c r="Z6" s="26" t="s">
        <v>680</v>
      </c>
      <c r="AA6" s="26" t="s">
        <v>699</v>
      </c>
      <c r="AB6" s="26" t="s">
        <v>700</v>
      </c>
      <c r="AC6" s="26" t="s">
        <v>701</v>
      </c>
      <c r="AD6" s="26" t="s">
        <v>702</v>
      </c>
      <c r="AE6" s="26" t="s">
        <v>703</v>
      </c>
      <c r="AF6" s="102"/>
      <c r="AG6" s="102"/>
      <c r="AH6" s="102"/>
      <c r="AI6" s="102"/>
      <c r="AJ6" s="102"/>
      <c r="AK6" s="102"/>
      <c r="AL6" s="102"/>
      <c r="AM6" s="102"/>
      <c r="AN6" s="102"/>
      <c r="AO6" s="102"/>
      <c r="AP6" s="102"/>
      <c r="AQ6" s="102"/>
      <c r="AR6" s="102"/>
      <c r="AS6" s="102"/>
      <c r="AT6" s="102"/>
      <c r="AU6" s="102"/>
      <c r="AV6" s="32"/>
    </row>
    <row r="7" spans="1:48" ht="26.25" customHeight="1">
      <c r="A7" s="100" t="s">
        <v>7</v>
      </c>
      <c r="B7" s="102"/>
      <c r="C7" s="102"/>
      <c r="D7" s="34">
        <v>0</v>
      </c>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2"/>
    </row>
    <row r="8" spans="1:48" ht="24" customHeight="1">
      <c r="A8" s="28"/>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32"/>
    </row>
    <row r="9" spans="1:48" ht="7.5" customHeight="1">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30"/>
    </row>
    <row r="10" spans="1:48" ht="7.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sheetData>
  <mergeCells count="31">
    <mergeCell ref="A2:D2"/>
    <mergeCell ref="A7:C7"/>
    <mergeCell ref="A3:A6"/>
    <mergeCell ref="B3:B6"/>
    <mergeCell ref="C3:C6"/>
    <mergeCell ref="F5:J5"/>
    <mergeCell ref="K5:U5"/>
    <mergeCell ref="V5:Y5"/>
    <mergeCell ref="Z5:AE5"/>
    <mergeCell ref="AN5:AN6"/>
    <mergeCell ref="E5:E6"/>
    <mergeCell ref="AF5:AF6"/>
    <mergeCell ref="A1:AU1"/>
    <mergeCell ref="E3:AU3"/>
    <mergeCell ref="E4:AE4"/>
    <mergeCell ref="AF4:AU4"/>
    <mergeCell ref="D3:D6"/>
    <mergeCell ref="AR5:AR6"/>
    <mergeCell ref="AS5:AS6"/>
    <mergeCell ref="AT5:AT6"/>
    <mergeCell ref="AU5:AU6"/>
    <mergeCell ref="AJ5:AJ6"/>
    <mergeCell ref="AP5:AP6"/>
    <mergeCell ref="AQ5:AQ6"/>
    <mergeCell ref="AG5:AG6"/>
    <mergeCell ref="AH5:AH6"/>
    <mergeCell ref="AM5:AM6"/>
    <mergeCell ref="AK5:AK6"/>
    <mergeCell ref="AL5:AL6"/>
    <mergeCell ref="AI5:AI6"/>
    <mergeCell ref="AO5:AO6"/>
  </mergeCells>
  <phoneticPr fontId="23"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J2" sqref="J2"/>
    </sheetView>
  </sheetViews>
  <sheetFormatPr defaultColWidth="9"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54" t="s">
        <v>704</v>
      </c>
      <c r="B1" s="155"/>
      <c r="C1" s="155"/>
      <c r="D1" s="155"/>
      <c r="E1" s="155"/>
      <c r="F1" s="155"/>
      <c r="G1" s="155"/>
      <c r="H1" s="155"/>
      <c r="I1" s="155"/>
      <c r="J1" s="156"/>
      <c r="K1" s="30"/>
    </row>
    <row r="2" spans="1:11" ht="15.75" customHeight="1">
      <c r="A2" s="134" t="s">
        <v>768</v>
      </c>
      <c r="B2" s="135"/>
      <c r="C2" s="135"/>
      <c r="D2" s="136"/>
      <c r="E2" s="25"/>
      <c r="F2" s="25"/>
      <c r="G2" s="25"/>
      <c r="H2" s="25"/>
      <c r="I2" s="31"/>
      <c r="J2" s="31" t="s">
        <v>1</v>
      </c>
      <c r="K2" s="30"/>
    </row>
    <row r="3" spans="1:11" ht="16.5" customHeight="1">
      <c r="A3" s="102" t="s">
        <v>93</v>
      </c>
      <c r="B3" s="102"/>
      <c r="C3" s="102"/>
      <c r="D3" s="102" t="s">
        <v>95</v>
      </c>
      <c r="E3" s="102" t="s">
        <v>499</v>
      </c>
      <c r="F3" s="102" t="s">
        <v>257</v>
      </c>
      <c r="G3" s="102" t="s">
        <v>500</v>
      </c>
      <c r="H3" s="102" t="s">
        <v>501</v>
      </c>
      <c r="I3" s="102" t="s">
        <v>502</v>
      </c>
      <c r="J3" s="102" t="s">
        <v>5</v>
      </c>
      <c r="K3" s="32"/>
    </row>
    <row r="4" spans="1:11" ht="34.5" customHeight="1">
      <c r="A4" s="26" t="s">
        <v>100</v>
      </c>
      <c r="B4" s="26" t="s">
        <v>101</v>
      </c>
      <c r="C4" s="26" t="s">
        <v>102</v>
      </c>
      <c r="D4" s="102"/>
      <c r="E4" s="102"/>
      <c r="F4" s="102"/>
      <c r="G4" s="102"/>
      <c r="H4" s="102"/>
      <c r="I4" s="102"/>
      <c r="J4" s="102"/>
      <c r="K4" s="32"/>
    </row>
    <row r="5" spans="1:11" ht="22.5" customHeight="1">
      <c r="A5" s="102" t="s">
        <v>7</v>
      </c>
      <c r="B5" s="102"/>
      <c r="C5" s="102"/>
      <c r="D5" s="102"/>
      <c r="E5" s="102"/>
      <c r="F5" s="102"/>
      <c r="G5" s="27"/>
      <c r="H5" s="27"/>
      <c r="I5" s="27"/>
      <c r="J5" s="27">
        <v>0</v>
      </c>
      <c r="K5" s="32"/>
    </row>
    <row r="6" spans="1:11" ht="18" customHeight="1">
      <c r="A6" s="28"/>
      <c r="B6" s="28"/>
      <c r="C6" s="28"/>
      <c r="D6" s="28"/>
      <c r="E6" s="28"/>
      <c r="F6" s="28"/>
      <c r="G6" s="28"/>
      <c r="H6" s="28"/>
      <c r="I6" s="28"/>
      <c r="J6" s="28"/>
      <c r="K6" s="32"/>
    </row>
    <row r="7" spans="1:11" ht="7.5" customHeight="1">
      <c r="A7" s="29"/>
      <c r="B7" s="29"/>
      <c r="C7" s="29"/>
      <c r="D7" s="29"/>
      <c r="E7" s="29"/>
      <c r="F7" s="29"/>
      <c r="G7" s="29"/>
      <c r="H7" s="29"/>
      <c r="I7" s="29"/>
      <c r="J7" s="29"/>
      <c r="K7" s="30"/>
    </row>
  </sheetData>
  <mergeCells count="11">
    <mergeCell ref="J3:J4"/>
    <mergeCell ref="A5:F5"/>
    <mergeCell ref="D3:D4"/>
    <mergeCell ref="E3:E4"/>
    <mergeCell ref="F3:F4"/>
    <mergeCell ref="A1:J1"/>
    <mergeCell ref="A3:C3"/>
    <mergeCell ref="G3:G4"/>
    <mergeCell ref="H3:H4"/>
    <mergeCell ref="I3:I4"/>
    <mergeCell ref="A2:D2"/>
  </mergeCells>
  <phoneticPr fontId="23"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ColWidth="9" defaultRowHeight="14"/>
  <cols>
    <col min="1" max="1" width="7.90625" customWidth="1"/>
    <col min="2" max="2" width="8.7265625" customWidth="1"/>
    <col min="3" max="3" width="23.6328125" customWidth="1"/>
    <col min="4" max="4" width="14.7265625" customWidth="1"/>
    <col min="5" max="5" width="1" customWidth="1"/>
  </cols>
  <sheetData>
    <row r="1" spans="1:5" ht="44.25" customHeight="1">
      <c r="A1" s="137" t="s">
        <v>705</v>
      </c>
      <c r="B1" s="157"/>
      <c r="C1" s="157"/>
      <c r="D1" s="158"/>
      <c r="E1" s="1"/>
    </row>
    <row r="2" spans="1:5" ht="33" customHeight="1">
      <c r="A2" s="159" t="s">
        <v>769</v>
      </c>
      <c r="B2" s="160"/>
      <c r="C2" s="161"/>
      <c r="D2" s="19" t="s">
        <v>1</v>
      </c>
      <c r="E2" s="1"/>
    </row>
    <row r="3" spans="1:5" ht="13.5" customHeight="1">
      <c r="A3" s="162" t="s">
        <v>93</v>
      </c>
      <c r="B3" s="163"/>
      <c r="C3" s="142" t="s">
        <v>96</v>
      </c>
      <c r="D3" s="142" t="s">
        <v>706</v>
      </c>
      <c r="E3" s="3"/>
    </row>
    <row r="4" spans="1:5" ht="18.75" customHeight="1">
      <c r="A4" s="20" t="s">
        <v>100</v>
      </c>
      <c r="B4" s="20" t="s">
        <v>101</v>
      </c>
      <c r="C4" s="163"/>
      <c r="D4" s="163"/>
      <c r="E4" s="3"/>
    </row>
    <row r="5" spans="1:5" ht="15.75" customHeight="1">
      <c r="A5" s="22">
        <v>302</v>
      </c>
      <c r="B5" s="4" t="s">
        <v>119</v>
      </c>
      <c r="C5" s="23" t="s">
        <v>374</v>
      </c>
      <c r="D5" s="7">
        <v>578.69000000000005</v>
      </c>
      <c r="E5" s="3"/>
    </row>
    <row r="6" spans="1:5" ht="15.75" customHeight="1">
      <c r="A6" s="22">
        <v>302</v>
      </c>
      <c r="B6" s="4" t="s">
        <v>123</v>
      </c>
      <c r="C6" s="23" t="s">
        <v>377</v>
      </c>
      <c r="D6" s="7">
        <v>60</v>
      </c>
      <c r="E6" s="3"/>
    </row>
    <row r="7" spans="1:5" ht="15.75" customHeight="1">
      <c r="A7" s="22">
        <v>302</v>
      </c>
      <c r="B7" s="4" t="s">
        <v>117</v>
      </c>
      <c r="C7" s="23" t="s">
        <v>384</v>
      </c>
      <c r="D7" s="7"/>
      <c r="E7" s="3"/>
    </row>
    <row r="8" spans="1:5" ht="19.5" customHeight="1">
      <c r="A8" s="22">
        <v>302</v>
      </c>
      <c r="B8" s="4" t="s">
        <v>140</v>
      </c>
      <c r="C8" s="23" t="s">
        <v>386</v>
      </c>
      <c r="D8" s="7">
        <v>20</v>
      </c>
      <c r="E8" s="3"/>
    </row>
    <row r="9" spans="1:5" ht="15.75" customHeight="1">
      <c r="A9" s="22">
        <v>302</v>
      </c>
      <c r="B9" s="4" t="s">
        <v>142</v>
      </c>
      <c r="C9" s="23" t="s">
        <v>389</v>
      </c>
      <c r="D9" s="7">
        <v>10.7</v>
      </c>
      <c r="E9" s="3"/>
    </row>
    <row r="10" spans="1:5" ht="15.75" customHeight="1">
      <c r="A10" s="22">
        <v>302</v>
      </c>
      <c r="B10" s="4" t="s">
        <v>133</v>
      </c>
      <c r="C10" s="23" t="s">
        <v>392</v>
      </c>
      <c r="D10" s="7"/>
      <c r="E10" s="3"/>
    </row>
    <row r="11" spans="1:5" ht="15.75" customHeight="1">
      <c r="A11" s="22">
        <v>302</v>
      </c>
      <c r="B11" s="4" t="s">
        <v>135</v>
      </c>
      <c r="C11" s="23" t="s">
        <v>394</v>
      </c>
      <c r="D11" s="7"/>
      <c r="E11" s="3"/>
    </row>
    <row r="12" spans="1:5" ht="15.75" customHeight="1">
      <c r="A12" s="22">
        <v>302</v>
      </c>
      <c r="B12" s="22">
        <v>11</v>
      </c>
      <c r="C12" s="23" t="s">
        <v>396</v>
      </c>
      <c r="D12" s="7"/>
      <c r="E12" s="3"/>
    </row>
    <row r="13" spans="1:5" ht="15.75" customHeight="1">
      <c r="A13" s="22">
        <v>302</v>
      </c>
      <c r="B13" s="22">
        <v>13</v>
      </c>
      <c r="C13" s="23" t="s">
        <v>291</v>
      </c>
      <c r="D13" s="7"/>
      <c r="E13" s="3"/>
    </row>
    <row r="14" spans="1:5" ht="15.75" customHeight="1">
      <c r="A14" s="22">
        <v>302</v>
      </c>
      <c r="B14" s="22">
        <v>15</v>
      </c>
      <c r="C14" s="23" t="s">
        <v>277</v>
      </c>
      <c r="D14" s="7"/>
      <c r="E14" s="3"/>
    </row>
    <row r="15" spans="1:5" ht="15.75" customHeight="1">
      <c r="A15" s="22">
        <v>302</v>
      </c>
      <c r="B15" s="22">
        <v>18</v>
      </c>
      <c r="C15" s="23" t="s">
        <v>280</v>
      </c>
      <c r="D15" s="7">
        <v>1528.55</v>
      </c>
      <c r="E15" s="3"/>
    </row>
    <row r="16" spans="1:5" ht="15.75" customHeight="1">
      <c r="A16" s="22">
        <v>302</v>
      </c>
      <c r="B16" s="22">
        <v>24</v>
      </c>
      <c r="C16" s="23" t="s">
        <v>407</v>
      </c>
      <c r="D16" s="7">
        <v>5</v>
      </c>
      <c r="E16" s="3"/>
    </row>
    <row r="17" spans="1:5" ht="15.75" customHeight="1">
      <c r="A17" s="22">
        <v>310</v>
      </c>
      <c r="B17" s="4" t="s">
        <v>123</v>
      </c>
      <c r="C17" s="23" t="s">
        <v>707</v>
      </c>
      <c r="D17" s="7">
        <v>30</v>
      </c>
      <c r="E17" s="3"/>
    </row>
    <row r="18" spans="1:5" ht="15.75" customHeight="1">
      <c r="A18" s="22">
        <v>302</v>
      </c>
      <c r="B18" s="22">
        <v>29</v>
      </c>
      <c r="C18" s="23" t="s">
        <v>418</v>
      </c>
      <c r="D18" s="7">
        <v>12.61</v>
      </c>
      <c r="E18" s="3"/>
    </row>
    <row r="19" spans="1:5" ht="15.75" customHeight="1">
      <c r="A19" s="22">
        <v>302</v>
      </c>
      <c r="B19" s="22">
        <v>31</v>
      </c>
      <c r="C19" s="23" t="s">
        <v>289</v>
      </c>
      <c r="D19" s="7"/>
      <c r="E19" s="3"/>
    </row>
    <row r="20" spans="1:5" ht="14.25" customHeight="1">
      <c r="A20" s="4"/>
      <c r="B20" s="4"/>
      <c r="C20" s="4"/>
      <c r="D20" s="7"/>
      <c r="E20" s="3"/>
    </row>
    <row r="21" spans="1:5" ht="14.25" customHeight="1">
      <c r="A21" s="4"/>
      <c r="B21" s="4"/>
      <c r="C21" s="4"/>
      <c r="D21" s="7"/>
      <c r="E21" s="3"/>
    </row>
    <row r="22" spans="1:5" ht="14.25" customHeight="1">
      <c r="A22" s="4"/>
      <c r="B22" s="4"/>
      <c r="C22" s="24" t="s">
        <v>708</v>
      </c>
      <c r="D22" s="7">
        <v>2245.5500000000002</v>
      </c>
      <c r="E22" s="3"/>
    </row>
    <row r="23" spans="1:5" ht="7.5" customHeight="1">
      <c r="A23" s="9"/>
      <c r="B23" s="9"/>
      <c r="C23" s="9"/>
      <c r="D23" s="9"/>
      <c r="E23" s="1"/>
    </row>
  </sheetData>
  <mergeCells count="5">
    <mergeCell ref="A1:D1"/>
    <mergeCell ref="A2:C2"/>
    <mergeCell ref="A3:B3"/>
    <mergeCell ref="C3:C4"/>
    <mergeCell ref="D3:D4"/>
  </mergeCells>
  <phoneticPr fontId="23"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17 B11 B10 B9 B8 B7 B6 B5"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C2"/>
    </sheetView>
  </sheetViews>
  <sheetFormatPr defaultColWidth="9"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47" t="s">
        <v>709</v>
      </c>
      <c r="B1" s="149"/>
      <c r="C1" s="149"/>
      <c r="D1" s="149"/>
      <c r="E1" s="149"/>
      <c r="F1" s="149"/>
      <c r="G1" s="149"/>
      <c r="H1" s="150"/>
      <c r="I1" s="17"/>
    </row>
    <row r="2" spans="1:9" ht="18" customHeight="1">
      <c r="A2" s="159" t="s">
        <v>769</v>
      </c>
      <c r="B2" s="160"/>
      <c r="C2" s="161"/>
      <c r="D2" s="11"/>
      <c r="E2" s="11"/>
      <c r="F2" s="11"/>
      <c r="G2" s="11"/>
      <c r="H2" s="11" t="s">
        <v>1</v>
      </c>
      <c r="I2" s="17"/>
    </row>
    <row r="3" spans="1:9" ht="23.25" customHeight="1">
      <c r="A3" s="164" t="s">
        <v>499</v>
      </c>
      <c r="B3" s="164" t="s">
        <v>257</v>
      </c>
      <c r="C3" s="164" t="s">
        <v>710</v>
      </c>
      <c r="D3" s="164" t="s">
        <v>711</v>
      </c>
      <c r="E3" s="165"/>
      <c r="F3" s="164" t="s">
        <v>712</v>
      </c>
      <c r="G3" s="164" t="s">
        <v>5</v>
      </c>
      <c r="H3" s="164" t="s">
        <v>713</v>
      </c>
      <c r="I3" s="10"/>
    </row>
    <row r="4" spans="1:9" ht="30" customHeight="1">
      <c r="A4" s="165"/>
      <c r="B4" s="165"/>
      <c r="C4" s="165"/>
      <c r="D4" s="12" t="s">
        <v>714</v>
      </c>
      <c r="E4" s="12" t="s">
        <v>715</v>
      </c>
      <c r="F4" s="165"/>
      <c r="G4" s="165"/>
      <c r="H4" s="165"/>
      <c r="I4" s="10"/>
    </row>
    <row r="5" spans="1:9" ht="18" customHeight="1">
      <c r="A5" s="13">
        <v>1</v>
      </c>
      <c r="B5" s="13">
        <v>2</v>
      </c>
      <c r="C5" s="13">
        <v>3</v>
      </c>
      <c r="D5" s="13">
        <v>4</v>
      </c>
      <c r="E5" s="13">
        <v>5</v>
      </c>
      <c r="F5" s="13">
        <v>6</v>
      </c>
      <c r="G5" s="13">
        <v>7</v>
      </c>
      <c r="H5" s="13">
        <v>8</v>
      </c>
      <c r="I5" s="10"/>
    </row>
    <row r="6" spans="1:9" ht="18" customHeight="1">
      <c r="A6" s="151" t="s">
        <v>7</v>
      </c>
      <c r="B6" s="165"/>
      <c r="C6" s="165"/>
      <c r="D6" s="165"/>
      <c r="E6" s="165"/>
      <c r="F6" s="165"/>
      <c r="G6" s="14">
        <v>0</v>
      </c>
      <c r="H6" s="14">
        <v>0</v>
      </c>
      <c r="I6" s="10"/>
    </row>
    <row r="7" spans="1:9" ht="18" customHeight="1">
      <c r="A7" s="15"/>
      <c r="B7" s="15"/>
      <c r="C7" s="15"/>
      <c r="D7" s="15"/>
      <c r="E7" s="15"/>
      <c r="F7" s="15"/>
      <c r="G7" s="15"/>
      <c r="H7" s="15"/>
      <c r="I7" s="18"/>
    </row>
    <row r="8" spans="1:9" ht="18" customHeight="1">
      <c r="A8" s="16"/>
      <c r="B8" s="16"/>
      <c r="C8" s="16"/>
      <c r="D8" s="16"/>
      <c r="E8" s="16"/>
      <c r="F8" s="16"/>
      <c r="G8" s="16"/>
      <c r="H8" s="16"/>
      <c r="I8" s="17"/>
    </row>
  </sheetData>
  <mergeCells count="10">
    <mergeCell ref="A1:H1"/>
    <mergeCell ref="D3:E3"/>
    <mergeCell ref="A6:F6"/>
    <mergeCell ref="A3:A4"/>
    <mergeCell ref="B3:B4"/>
    <mergeCell ref="C3:C4"/>
    <mergeCell ref="F3:F4"/>
    <mergeCell ref="G3:G4"/>
    <mergeCell ref="H3:H4"/>
    <mergeCell ref="A2:C2"/>
  </mergeCells>
  <phoneticPr fontId="23"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C2"/>
    </sheetView>
  </sheetViews>
  <sheetFormatPr defaultColWidth="9" defaultRowHeight="14"/>
  <cols>
    <col min="1" max="1" width="56.08984375" customWidth="1"/>
    <col min="2" max="2" width="30" customWidth="1"/>
    <col min="3" max="3" width="1" customWidth="1"/>
  </cols>
  <sheetData>
    <row r="1" spans="1:3" ht="48" customHeight="1">
      <c r="A1" s="166" t="s">
        <v>716</v>
      </c>
      <c r="B1" s="167"/>
      <c r="C1" s="1"/>
    </row>
    <row r="2" spans="1:3" ht="14.25" customHeight="1">
      <c r="A2" s="159" t="s">
        <v>769</v>
      </c>
      <c r="B2" s="160"/>
      <c r="C2" s="161"/>
    </row>
    <row r="3" spans="1:3" ht="14.25" customHeight="1">
      <c r="A3" s="2" t="s">
        <v>4</v>
      </c>
      <c r="B3" s="2" t="s">
        <v>717</v>
      </c>
      <c r="C3" s="3"/>
    </row>
    <row r="4" spans="1:3" ht="14.25" customHeight="1">
      <c r="A4" s="4" t="s">
        <v>718</v>
      </c>
      <c r="B4" s="5">
        <f>SUM(B5)</f>
        <v>0</v>
      </c>
      <c r="C4" s="3"/>
    </row>
    <row r="5" spans="1:3" ht="14.25" customHeight="1">
      <c r="A5" s="4" t="s">
        <v>719</v>
      </c>
      <c r="B5" s="6">
        <f>SUM(B6:B10)</f>
        <v>0</v>
      </c>
      <c r="C5" s="3"/>
    </row>
    <row r="6" spans="1:3" ht="14.25" customHeight="1">
      <c r="A6" s="4" t="s">
        <v>720</v>
      </c>
      <c r="B6" s="6">
        <f>B18</f>
        <v>0</v>
      </c>
      <c r="C6" s="3"/>
    </row>
    <row r="7" spans="1:3" ht="14.25" customHeight="1">
      <c r="A7" s="4" t="s">
        <v>721</v>
      </c>
      <c r="B7" s="6">
        <f>B18</f>
        <v>0</v>
      </c>
      <c r="C7" s="3"/>
    </row>
    <row r="8" spans="1:3" ht="14.25" customHeight="1">
      <c r="A8" s="4" t="s">
        <v>722</v>
      </c>
      <c r="B8" s="6">
        <f>B18</f>
        <v>0</v>
      </c>
      <c r="C8" s="3"/>
    </row>
    <row r="9" spans="1:3" ht="14.25" customHeight="1">
      <c r="A9" s="4" t="s">
        <v>723</v>
      </c>
      <c r="B9" s="6">
        <f>B18</f>
        <v>0</v>
      </c>
      <c r="C9" s="3"/>
    </row>
    <row r="10" spans="1:3" ht="14.25" customHeight="1">
      <c r="A10" s="4" t="s">
        <v>724</v>
      </c>
      <c r="B10" s="6">
        <f>B18</f>
        <v>0</v>
      </c>
      <c r="C10" s="3"/>
    </row>
    <row r="11" spans="1:3" ht="14.25" customHeight="1">
      <c r="A11" s="4"/>
      <c r="B11" s="4"/>
      <c r="C11" s="3"/>
    </row>
    <row r="12" spans="1:3" ht="14.25" customHeight="1">
      <c r="A12" s="4"/>
      <c r="B12" s="4"/>
      <c r="C12" s="3"/>
    </row>
    <row r="13" spans="1:3" ht="14.25" customHeight="1">
      <c r="A13" s="4"/>
      <c r="B13" s="4"/>
      <c r="C13" s="3"/>
    </row>
    <row r="14" spans="1:3" ht="14.25" customHeight="1">
      <c r="A14" s="8" t="s">
        <v>725</v>
      </c>
      <c r="B14" s="6">
        <f>B4</f>
        <v>0</v>
      </c>
      <c r="C14" s="3"/>
    </row>
    <row r="15" spans="1:3" ht="14.25" customHeight="1">
      <c r="A15" s="4" t="s">
        <v>726</v>
      </c>
      <c r="B15" s="5">
        <f>B16</f>
        <v>0</v>
      </c>
      <c r="C15" s="3"/>
    </row>
    <row r="16" spans="1:3" ht="14.25" customHeight="1">
      <c r="A16" s="4" t="s">
        <v>727</v>
      </c>
      <c r="B16" s="6">
        <f>B17</f>
        <v>0</v>
      </c>
      <c r="C16" s="3"/>
    </row>
    <row r="17" spans="1:3" ht="14.25" customHeight="1">
      <c r="A17" s="4" t="s">
        <v>728</v>
      </c>
      <c r="B17" s="6">
        <f>B18</f>
        <v>0</v>
      </c>
      <c r="C17" s="3"/>
    </row>
    <row r="18" spans="1:3" ht="14.25" customHeight="1">
      <c r="A18" s="4"/>
      <c r="B18" s="4"/>
      <c r="C18" s="3"/>
    </row>
    <row r="19" spans="1:3" ht="14.25" customHeight="1">
      <c r="A19" s="4"/>
      <c r="B19" s="4"/>
      <c r="C19" s="3"/>
    </row>
    <row r="20" spans="1:3" ht="14.25" customHeight="1">
      <c r="A20" s="4"/>
      <c r="B20" s="4"/>
      <c r="C20" s="3"/>
    </row>
    <row r="21" spans="1:3" ht="14.25" customHeight="1">
      <c r="A21" s="8" t="s">
        <v>729</v>
      </c>
      <c r="B21" s="5">
        <f>SUM(B14,B15)</f>
        <v>0</v>
      </c>
      <c r="C21" s="3"/>
    </row>
    <row r="22" spans="1:3" ht="14.25" customHeight="1">
      <c r="A22" s="168"/>
      <c r="B22" s="169"/>
      <c r="C22" s="1"/>
    </row>
  </sheetData>
  <mergeCells count="3">
    <mergeCell ref="A1:B1"/>
    <mergeCell ref="A22:B22"/>
    <mergeCell ref="A2:C2"/>
  </mergeCells>
  <phoneticPr fontId="23"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2" sqref="A2:C2"/>
    </sheetView>
  </sheetViews>
  <sheetFormatPr defaultColWidth="9" defaultRowHeight="14"/>
  <cols>
    <col min="1" max="1" width="56.08984375" customWidth="1"/>
    <col min="2" max="2" width="30" customWidth="1"/>
    <col min="3" max="3" width="1" customWidth="1"/>
  </cols>
  <sheetData>
    <row r="1" spans="1:3" ht="35.25" customHeight="1">
      <c r="A1" s="166" t="s">
        <v>730</v>
      </c>
      <c r="B1" s="167"/>
      <c r="C1" s="1"/>
    </row>
    <row r="2" spans="1:3" ht="20.25" customHeight="1">
      <c r="A2" s="159" t="s">
        <v>769</v>
      </c>
      <c r="B2" s="160"/>
      <c r="C2" s="161"/>
    </row>
    <row r="3" spans="1:3" ht="27.75" customHeight="1">
      <c r="A3" s="2" t="s">
        <v>4</v>
      </c>
      <c r="B3" s="2" t="s">
        <v>717</v>
      </c>
      <c r="C3" s="3"/>
    </row>
    <row r="4" spans="1:3" ht="18.75" customHeight="1">
      <c r="A4" s="4" t="s">
        <v>731</v>
      </c>
      <c r="B4" s="5">
        <f>SUM(B5)</f>
        <v>0</v>
      </c>
      <c r="C4" s="3"/>
    </row>
    <row r="5" spans="1:3" ht="18.75" customHeight="1">
      <c r="A5" s="4" t="s">
        <v>296</v>
      </c>
      <c r="B5" s="6">
        <f>SUM(B6)</f>
        <v>0</v>
      </c>
      <c r="C5" s="3"/>
    </row>
    <row r="6" spans="1:3" ht="18.75" customHeight="1">
      <c r="A6" s="4" t="s">
        <v>732</v>
      </c>
      <c r="B6" s="7">
        <f>B41</f>
        <v>0</v>
      </c>
      <c r="C6" s="3"/>
    </row>
    <row r="7" spans="1:3" ht="18.75" customHeight="1">
      <c r="A7" s="4" t="s">
        <v>733</v>
      </c>
      <c r="B7" s="5">
        <f>SUM(B8,B18,B27,B29,B33)</f>
        <v>0</v>
      </c>
      <c r="C7" s="3"/>
    </row>
    <row r="8" spans="1:3" ht="18.75" customHeight="1">
      <c r="A8" s="4" t="s">
        <v>734</v>
      </c>
      <c r="B8" s="6">
        <f>SUM(B9:B17)</f>
        <v>0</v>
      </c>
      <c r="C8" s="3"/>
    </row>
    <row r="9" spans="1:3" ht="18.75" customHeight="1">
      <c r="A9" s="4" t="s">
        <v>735</v>
      </c>
      <c r="B9" s="6">
        <f>B41</f>
        <v>0</v>
      </c>
      <c r="C9" s="3"/>
    </row>
    <row r="10" spans="1:3" ht="18.75" customHeight="1">
      <c r="A10" s="4" t="s">
        <v>736</v>
      </c>
      <c r="B10" s="6">
        <f>B41</f>
        <v>0</v>
      </c>
      <c r="C10" s="3"/>
    </row>
    <row r="11" spans="1:3" ht="18.75" customHeight="1">
      <c r="A11" s="4" t="s">
        <v>737</v>
      </c>
      <c r="B11" s="6">
        <f>B41</f>
        <v>0</v>
      </c>
      <c r="C11" s="3"/>
    </row>
    <row r="12" spans="1:3" ht="18.75" customHeight="1">
      <c r="A12" s="4" t="s">
        <v>738</v>
      </c>
      <c r="B12" s="6">
        <f>B41</f>
        <v>0</v>
      </c>
      <c r="C12" s="3"/>
    </row>
    <row r="13" spans="1:3" ht="18.75" customHeight="1">
      <c r="A13" s="4" t="s">
        <v>739</v>
      </c>
      <c r="B13" s="6">
        <f>B41</f>
        <v>0</v>
      </c>
      <c r="C13" s="3"/>
    </row>
    <row r="14" spans="1:3" ht="18.75" customHeight="1">
      <c r="A14" s="4" t="s">
        <v>740</v>
      </c>
      <c r="B14" s="6">
        <f>B41</f>
        <v>0</v>
      </c>
      <c r="C14" s="3"/>
    </row>
    <row r="15" spans="1:3" ht="18.75" customHeight="1">
      <c r="A15" s="4" t="s">
        <v>741</v>
      </c>
      <c r="B15" s="6">
        <f>B41</f>
        <v>0</v>
      </c>
      <c r="C15" s="3"/>
    </row>
    <row r="16" spans="1:3" ht="18.75" customHeight="1">
      <c r="A16" s="4" t="s">
        <v>742</v>
      </c>
      <c r="B16" s="6">
        <f>B41</f>
        <v>0</v>
      </c>
      <c r="C16" s="3"/>
    </row>
    <row r="17" spans="1:3" ht="18.75" customHeight="1">
      <c r="A17" s="4" t="s">
        <v>743</v>
      </c>
      <c r="B17" s="6">
        <f>B41</f>
        <v>0</v>
      </c>
      <c r="C17" s="3"/>
    </row>
    <row r="18" spans="1:3" ht="18.75" customHeight="1">
      <c r="A18" s="4" t="s">
        <v>744</v>
      </c>
      <c r="B18" s="6">
        <f>SUM(B19:B26)</f>
        <v>0</v>
      </c>
      <c r="C18" s="3"/>
    </row>
    <row r="19" spans="1:3" ht="18.75" customHeight="1">
      <c r="A19" s="4" t="s">
        <v>745</v>
      </c>
      <c r="B19" s="6">
        <f>B41</f>
        <v>0</v>
      </c>
      <c r="C19" s="3"/>
    </row>
    <row r="20" spans="1:3" ht="18.75" customHeight="1">
      <c r="A20" s="4" t="s">
        <v>746</v>
      </c>
      <c r="B20" s="6">
        <f>B41</f>
        <v>0</v>
      </c>
      <c r="C20" s="3"/>
    </row>
    <row r="21" spans="1:3" ht="18.75" customHeight="1">
      <c r="A21" s="4" t="s">
        <v>747</v>
      </c>
      <c r="B21" s="6">
        <f>B41</f>
        <v>0</v>
      </c>
      <c r="C21" s="3"/>
    </row>
    <row r="22" spans="1:3" ht="18.75" customHeight="1">
      <c r="A22" s="4" t="s">
        <v>748</v>
      </c>
      <c r="B22" s="6">
        <f>B41</f>
        <v>0</v>
      </c>
      <c r="C22" s="3"/>
    </row>
    <row r="23" spans="1:3" ht="18.75" customHeight="1">
      <c r="A23" s="4" t="s">
        <v>749</v>
      </c>
      <c r="B23" s="6">
        <f>B41</f>
        <v>0</v>
      </c>
      <c r="C23" s="3"/>
    </row>
    <row r="24" spans="1:3" ht="18.75" customHeight="1">
      <c r="A24" s="4" t="s">
        <v>750</v>
      </c>
      <c r="B24" s="6">
        <f>B41</f>
        <v>0</v>
      </c>
      <c r="C24" s="3"/>
    </row>
    <row r="25" spans="1:3" ht="18.75" customHeight="1">
      <c r="A25" s="4" t="s">
        <v>751</v>
      </c>
      <c r="B25" s="6">
        <f>B41</f>
        <v>0</v>
      </c>
      <c r="C25" s="3"/>
    </row>
    <row r="26" spans="1:3" ht="18.75" customHeight="1">
      <c r="A26" s="4" t="s">
        <v>752</v>
      </c>
      <c r="B26" s="6">
        <f>B41</f>
        <v>0</v>
      </c>
      <c r="C26" s="3"/>
    </row>
    <row r="27" spans="1:3" ht="18.75" customHeight="1">
      <c r="A27" s="4" t="s">
        <v>753</v>
      </c>
      <c r="B27" s="6">
        <f>B28</f>
        <v>0</v>
      </c>
      <c r="C27" s="3"/>
    </row>
    <row r="28" spans="1:3" ht="18.75" customHeight="1">
      <c r="A28" s="4" t="s">
        <v>754</v>
      </c>
      <c r="B28" s="6">
        <f>B41</f>
        <v>0</v>
      </c>
      <c r="C28" s="3"/>
    </row>
    <row r="29" spans="1:3" ht="18.75" customHeight="1">
      <c r="A29" s="4" t="s">
        <v>755</v>
      </c>
      <c r="B29" s="6">
        <f>SUM(B30:B32)</f>
        <v>0</v>
      </c>
      <c r="C29" s="3"/>
    </row>
    <row r="30" spans="1:3" ht="18.75" customHeight="1">
      <c r="A30" s="4" t="s">
        <v>756</v>
      </c>
      <c r="B30" s="6">
        <f>B41</f>
        <v>0</v>
      </c>
      <c r="C30" s="3"/>
    </row>
    <row r="31" spans="1:3" ht="18.75" customHeight="1">
      <c r="A31" s="4" t="s">
        <v>757</v>
      </c>
      <c r="B31" s="6">
        <f>B41</f>
        <v>0</v>
      </c>
      <c r="C31" s="3"/>
    </row>
    <row r="32" spans="1:3" ht="18.75" customHeight="1">
      <c r="A32" s="4" t="s">
        <v>758</v>
      </c>
      <c r="B32" s="6">
        <f>B41</f>
        <v>0</v>
      </c>
      <c r="C32" s="3"/>
    </row>
    <row r="33" spans="1:3" ht="18.75" customHeight="1">
      <c r="A33" s="4" t="s">
        <v>759</v>
      </c>
      <c r="B33" s="6">
        <f>B34</f>
        <v>0</v>
      </c>
      <c r="C33" s="3"/>
    </row>
    <row r="34" spans="1:3" ht="18.75" customHeight="1">
      <c r="A34" s="4" t="s">
        <v>760</v>
      </c>
      <c r="B34" s="6">
        <f>B41</f>
        <v>0</v>
      </c>
      <c r="C34" s="3"/>
    </row>
    <row r="35" spans="1:3" ht="18.75" customHeight="1">
      <c r="A35" s="8" t="s">
        <v>761</v>
      </c>
      <c r="B35" s="5">
        <f>SUM(B4,B7)</f>
        <v>0</v>
      </c>
      <c r="C35" s="3"/>
    </row>
    <row r="36" spans="1:3" ht="18.75" customHeight="1">
      <c r="A36" s="4" t="s">
        <v>762</v>
      </c>
      <c r="B36" s="5">
        <f>SUM(B37,B39)</f>
        <v>0</v>
      </c>
      <c r="C36" s="3"/>
    </row>
    <row r="37" spans="1:3" ht="18.75" customHeight="1">
      <c r="A37" s="4" t="s">
        <v>763</v>
      </c>
      <c r="B37" s="6">
        <f>B38</f>
        <v>0</v>
      </c>
      <c r="C37" s="3"/>
    </row>
    <row r="38" spans="1:3" ht="18.75" customHeight="1">
      <c r="A38" s="4" t="s">
        <v>764</v>
      </c>
      <c r="B38" s="6">
        <f>B41</f>
        <v>0</v>
      </c>
      <c r="C38" s="3"/>
    </row>
    <row r="39" spans="1:3" ht="18.75" customHeight="1">
      <c r="A39" s="4" t="s">
        <v>765</v>
      </c>
      <c r="B39" s="6">
        <f>B40</f>
        <v>0</v>
      </c>
      <c r="C39" s="3"/>
    </row>
    <row r="40" spans="1:3" ht="18.75" customHeight="1">
      <c r="A40" s="4" t="s">
        <v>766</v>
      </c>
      <c r="B40" s="6">
        <f>B41</f>
        <v>0</v>
      </c>
      <c r="C40" s="3"/>
    </row>
    <row r="41" spans="1:3" ht="18.75" customHeight="1">
      <c r="A41" s="4"/>
      <c r="B41" s="6"/>
      <c r="C41" s="3"/>
    </row>
    <row r="42" spans="1:3" ht="18.75" customHeight="1">
      <c r="A42" s="8" t="s">
        <v>767</v>
      </c>
      <c r="B42" s="5">
        <f>SUM(B35:B36)</f>
        <v>0</v>
      </c>
      <c r="C42" s="3"/>
    </row>
    <row r="43" spans="1:3" ht="7.5" customHeight="1">
      <c r="A43" s="9"/>
      <c r="B43" s="9"/>
      <c r="C43" s="1"/>
    </row>
  </sheetData>
  <mergeCells count="2">
    <mergeCell ref="A1:B1"/>
    <mergeCell ref="A2:C2"/>
  </mergeCells>
  <phoneticPr fontId="23"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ColWidth="9" defaultRowHeight="14"/>
  <cols>
    <col min="1" max="1" width="33.08984375" customWidth="1"/>
    <col min="2" max="2" width="24" customWidth="1"/>
    <col min="3" max="3" width="1" customWidth="1"/>
  </cols>
  <sheetData>
    <row r="1" spans="1:3" ht="33" customHeight="1">
      <c r="A1" s="104" t="s">
        <v>65</v>
      </c>
      <c r="B1" s="113"/>
      <c r="C1" s="1"/>
    </row>
    <row r="2" spans="1:3" ht="36" customHeight="1">
      <c r="A2" s="25" t="s">
        <v>769</v>
      </c>
      <c r="B2" s="95" t="s">
        <v>1</v>
      </c>
      <c r="C2" s="1"/>
    </row>
    <row r="3" spans="1:3" ht="24" customHeight="1">
      <c r="A3" s="21" t="s">
        <v>66</v>
      </c>
      <c r="B3" s="21" t="s">
        <v>67</v>
      </c>
      <c r="C3" s="3"/>
    </row>
    <row r="4" spans="1:3" ht="24" customHeight="1">
      <c r="A4" s="21" t="s">
        <v>68</v>
      </c>
      <c r="B4" s="53">
        <v>6665.57</v>
      </c>
      <c r="C4" s="3"/>
    </row>
    <row r="5" spans="1:3" ht="24" customHeight="1">
      <c r="A5" s="41" t="s">
        <v>69</v>
      </c>
      <c r="B5" s="53">
        <f>SUM(B6+B13+B18+B19+B20)</f>
        <v>6665.57</v>
      </c>
      <c r="C5" s="3"/>
    </row>
    <row r="6" spans="1:3" ht="24" customHeight="1">
      <c r="A6" s="41" t="s">
        <v>70</v>
      </c>
      <c r="B6" s="53">
        <v>6665.57</v>
      </c>
      <c r="C6" s="3"/>
    </row>
    <row r="7" spans="1:3" ht="24" customHeight="1">
      <c r="A7" s="41" t="s">
        <v>71</v>
      </c>
      <c r="B7" s="53">
        <v>5470.24</v>
      </c>
      <c r="C7" s="3"/>
    </row>
    <row r="8" spans="1:3" ht="24" customHeight="1">
      <c r="A8" s="41" t="s">
        <v>72</v>
      </c>
      <c r="B8" s="53"/>
      <c r="C8" s="3"/>
    </row>
    <row r="9" spans="1:3" ht="24" customHeight="1">
      <c r="A9" s="41" t="s">
        <v>73</v>
      </c>
      <c r="B9" s="53">
        <v>70</v>
      </c>
      <c r="C9" s="3"/>
    </row>
    <row r="10" spans="1:3" ht="24" customHeight="1">
      <c r="A10" s="41" t="s">
        <v>74</v>
      </c>
      <c r="B10" s="53"/>
      <c r="C10" s="3"/>
    </row>
    <row r="11" spans="1:3" ht="24" customHeight="1">
      <c r="A11" s="41" t="s">
        <v>75</v>
      </c>
      <c r="B11" s="53"/>
      <c r="C11" s="3"/>
    </row>
    <row r="12" spans="1:3" ht="24" customHeight="1">
      <c r="A12" s="41" t="s">
        <v>76</v>
      </c>
      <c r="B12" s="53">
        <v>1125.33</v>
      </c>
      <c r="C12" s="3"/>
    </row>
    <row r="13" spans="1:3" ht="24" customHeight="1">
      <c r="A13" s="41" t="s">
        <v>77</v>
      </c>
      <c r="B13" s="53"/>
      <c r="C13" s="3"/>
    </row>
    <row r="14" spans="1:3" ht="24" customHeight="1">
      <c r="A14" s="41" t="s">
        <v>78</v>
      </c>
      <c r="B14" s="53"/>
      <c r="C14" s="3"/>
    </row>
    <row r="15" spans="1:3" ht="24" customHeight="1">
      <c r="A15" s="41" t="s">
        <v>79</v>
      </c>
      <c r="B15" s="53"/>
      <c r="C15" s="3"/>
    </row>
    <row r="16" spans="1:3" ht="24" customHeight="1">
      <c r="A16" s="41" t="s">
        <v>80</v>
      </c>
      <c r="B16" s="53"/>
      <c r="C16" s="3"/>
    </row>
    <row r="17" spans="1:3" ht="24" customHeight="1">
      <c r="A17" s="96" t="s">
        <v>81</v>
      </c>
      <c r="B17" s="53"/>
      <c r="C17" s="3"/>
    </row>
    <row r="18" spans="1:3" ht="24" customHeight="1">
      <c r="A18" s="41" t="s">
        <v>82</v>
      </c>
      <c r="B18" s="53"/>
      <c r="C18" s="3"/>
    </row>
    <row r="19" spans="1:3" ht="24" customHeight="1">
      <c r="A19" s="41" t="s">
        <v>83</v>
      </c>
      <c r="B19" s="53"/>
      <c r="C19" s="3"/>
    </row>
    <row r="20" spans="1:3" ht="24" customHeight="1">
      <c r="A20" s="41" t="s">
        <v>84</v>
      </c>
      <c r="B20" s="53"/>
      <c r="C20" s="3"/>
    </row>
    <row r="21" spans="1:3" ht="24" customHeight="1">
      <c r="A21" s="2" t="s">
        <v>85</v>
      </c>
      <c r="B21" s="7">
        <f>SUM(B29+B25+B28+B31)</f>
        <v>0</v>
      </c>
      <c r="C21" s="3"/>
    </row>
    <row r="22" spans="1:3" ht="24" customHeight="1">
      <c r="A22" s="41" t="s">
        <v>86</v>
      </c>
      <c r="B22" s="7"/>
      <c r="C22" s="3"/>
    </row>
    <row r="23" spans="1:3" ht="24" customHeight="1">
      <c r="A23" s="41" t="s">
        <v>87</v>
      </c>
      <c r="B23" s="7"/>
      <c r="C23" s="3"/>
    </row>
    <row r="24" spans="1:3" ht="24" customHeight="1">
      <c r="A24" s="41" t="s">
        <v>88</v>
      </c>
      <c r="B24" s="7"/>
      <c r="C24" s="3"/>
    </row>
    <row r="25" spans="1:3" ht="24" customHeight="1">
      <c r="A25" s="41" t="s">
        <v>89</v>
      </c>
      <c r="B25" s="7"/>
      <c r="C25" s="3"/>
    </row>
    <row r="26" spans="1:3" ht="24" customHeight="1">
      <c r="A26" s="41" t="s">
        <v>87</v>
      </c>
      <c r="B26" s="7"/>
      <c r="C26" s="3"/>
    </row>
    <row r="27" spans="1:3" ht="24" customHeight="1">
      <c r="A27" s="41" t="s">
        <v>88</v>
      </c>
      <c r="B27" s="7"/>
      <c r="C27" s="3"/>
    </row>
    <row r="28" spans="1:3" ht="33.75" customHeight="1">
      <c r="A28" s="41" t="s">
        <v>90</v>
      </c>
      <c r="B28" s="7"/>
      <c r="C28" s="3"/>
    </row>
    <row r="29" spans="1:3" ht="24" customHeight="1">
      <c r="A29" s="41" t="s">
        <v>87</v>
      </c>
      <c r="B29" s="7"/>
      <c r="C29" s="3"/>
    </row>
    <row r="30" spans="1:3" ht="24" customHeight="1">
      <c r="A30" s="41" t="s">
        <v>88</v>
      </c>
      <c r="B30" s="7"/>
      <c r="C30" s="3"/>
    </row>
    <row r="31" spans="1:3" ht="24" customHeight="1">
      <c r="A31" s="97" t="s">
        <v>91</v>
      </c>
      <c r="B31" s="7"/>
      <c r="C31" s="3"/>
    </row>
    <row r="32" spans="1:3" ht="7.5" customHeight="1">
      <c r="A32" s="9"/>
      <c r="B32" s="9"/>
      <c r="C32" s="1"/>
    </row>
  </sheetData>
  <mergeCells count="1">
    <mergeCell ref="A1:B1"/>
  </mergeCells>
  <phoneticPr fontId="23"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81"/>
  <sheetViews>
    <sheetView workbookViewId="0">
      <selection activeCell="L6" sqref="L6:M6"/>
    </sheetView>
  </sheetViews>
  <sheetFormatPr defaultColWidth="9" defaultRowHeight="14"/>
  <cols>
    <col min="1" max="1" width="3.7265625" customWidth="1"/>
    <col min="2" max="2" width="8.08984375" customWidth="1"/>
    <col min="3" max="3" width="7.453125" customWidth="1"/>
    <col min="4" max="4" width="6.90625" customWidth="1"/>
    <col min="5" max="5" width="8.7265625" customWidth="1"/>
    <col min="6" max="6" width="9" customWidth="1"/>
    <col min="7" max="7" width="8.7265625" customWidth="1"/>
    <col min="8" max="8" width="9" customWidth="1"/>
    <col min="9" max="9" width="9.36328125" customWidth="1"/>
    <col min="10" max="10" width="26" customWidth="1"/>
    <col min="11" max="11" width="18.26953125" customWidth="1"/>
    <col min="12" max="12" width="8.7265625" customWidth="1"/>
    <col min="13" max="13" width="9.36328125" customWidth="1"/>
    <col min="14" max="14" width="7.453125" customWidth="1"/>
    <col min="15" max="15" width="8.08984375" customWidth="1"/>
    <col min="16" max="16" width="1" customWidth="1"/>
  </cols>
  <sheetData>
    <row r="1" spans="1:16" ht="26.25" customHeight="1">
      <c r="A1" s="125"/>
      <c r="B1" s="116" t="s">
        <v>92</v>
      </c>
      <c r="C1" s="117"/>
      <c r="D1" s="117"/>
      <c r="E1" s="117"/>
      <c r="F1" s="117"/>
      <c r="G1" s="117"/>
      <c r="H1" s="117"/>
      <c r="I1" s="117"/>
      <c r="J1" s="117"/>
      <c r="K1" s="117"/>
      <c r="L1" s="117"/>
      <c r="M1" s="118"/>
      <c r="N1" s="85"/>
      <c r="O1" s="85"/>
      <c r="P1" s="85"/>
    </row>
    <row r="2" spans="1:16" ht="25.5" customHeight="1">
      <c r="A2" s="126"/>
      <c r="B2" s="119" t="s">
        <v>768</v>
      </c>
      <c r="C2" s="120"/>
      <c r="D2" s="121"/>
      <c r="E2" s="122"/>
      <c r="F2" s="123"/>
      <c r="G2" s="124"/>
      <c r="H2" s="86"/>
      <c r="I2" s="86"/>
      <c r="J2" s="86"/>
      <c r="K2" s="86"/>
      <c r="L2" s="86"/>
      <c r="M2" s="91" t="s">
        <v>1</v>
      </c>
      <c r="N2" s="92"/>
      <c r="O2" s="92"/>
      <c r="P2" s="85"/>
    </row>
    <row r="3" spans="1:16" ht="33.75" customHeight="1">
      <c r="A3" s="127"/>
      <c r="B3" s="114" t="s">
        <v>93</v>
      </c>
      <c r="C3" s="115"/>
      <c r="D3" s="115"/>
      <c r="E3" s="114" t="s">
        <v>94</v>
      </c>
      <c r="F3" s="114" t="s">
        <v>95</v>
      </c>
      <c r="G3" s="114" t="s">
        <v>96</v>
      </c>
      <c r="H3" s="114" t="s">
        <v>97</v>
      </c>
      <c r="I3" s="102" t="s">
        <v>98</v>
      </c>
      <c r="J3" s="103"/>
      <c r="K3" s="103"/>
      <c r="L3" s="102" t="s">
        <v>99</v>
      </c>
      <c r="M3" s="103"/>
      <c r="N3" s="103"/>
      <c r="O3" s="103"/>
      <c r="P3" s="37"/>
    </row>
    <row r="4" spans="1:16" ht="39.75" customHeight="1">
      <c r="A4" s="127"/>
      <c r="B4" s="46" t="s">
        <v>100</v>
      </c>
      <c r="C4" s="46" t="s">
        <v>101</v>
      </c>
      <c r="D4" s="46" t="s">
        <v>102</v>
      </c>
      <c r="E4" s="115"/>
      <c r="F4" s="115"/>
      <c r="G4" s="115"/>
      <c r="H4" s="115"/>
      <c r="I4" s="26" t="s">
        <v>103</v>
      </c>
      <c r="J4" s="26" t="s">
        <v>104</v>
      </c>
      <c r="K4" s="26" t="s">
        <v>105</v>
      </c>
      <c r="L4" s="26" t="s">
        <v>106</v>
      </c>
      <c r="M4" s="26" t="s">
        <v>107</v>
      </c>
      <c r="N4" s="26" t="s">
        <v>108</v>
      </c>
      <c r="O4" s="26" t="s">
        <v>109</v>
      </c>
      <c r="P4" s="37"/>
    </row>
    <row r="5" spans="1:16" ht="20.25" customHeight="1">
      <c r="A5" s="127"/>
      <c r="B5" s="87"/>
      <c r="C5" s="87"/>
      <c r="D5" s="87"/>
      <c r="E5" s="87"/>
      <c r="F5" s="87"/>
      <c r="G5" s="87"/>
      <c r="H5" s="88">
        <v>1</v>
      </c>
      <c r="I5" s="88">
        <v>2</v>
      </c>
      <c r="J5" s="88">
        <v>3</v>
      </c>
      <c r="K5" s="88">
        <v>4</v>
      </c>
      <c r="L5" s="88">
        <v>7</v>
      </c>
      <c r="M5" s="88">
        <v>8</v>
      </c>
      <c r="N5" s="88">
        <v>9</v>
      </c>
      <c r="O5" s="88">
        <v>10</v>
      </c>
      <c r="P5" s="37"/>
    </row>
    <row r="6" spans="1:16" ht="21.75" customHeight="1">
      <c r="A6" s="127"/>
      <c r="B6" s="87"/>
      <c r="C6" s="87"/>
      <c r="D6" s="27"/>
      <c r="E6" s="34"/>
      <c r="F6" s="34"/>
      <c r="G6" s="28" t="s">
        <v>7</v>
      </c>
      <c r="H6" s="87">
        <v>6665.57</v>
      </c>
      <c r="I6" s="87">
        <v>1086.1199999999999</v>
      </c>
      <c r="J6" s="87">
        <v>58.08</v>
      </c>
      <c r="K6" s="87">
        <v>501.14</v>
      </c>
      <c r="L6" s="87">
        <v>452.5</v>
      </c>
      <c r="M6" s="87">
        <v>4527.7299999999996</v>
      </c>
      <c r="N6" s="27"/>
      <c r="O6" s="27">
        <v>40</v>
      </c>
      <c r="P6" s="37"/>
    </row>
    <row r="7" spans="1:16" ht="21.75" customHeight="1">
      <c r="A7" s="127"/>
      <c r="B7" s="89"/>
      <c r="C7" s="89"/>
      <c r="D7" s="89"/>
      <c r="E7" s="63"/>
      <c r="F7" s="63" t="s">
        <v>110</v>
      </c>
      <c r="G7" s="64"/>
      <c r="H7" s="65">
        <v>6152.87</v>
      </c>
      <c r="I7" s="65">
        <v>1056.92</v>
      </c>
      <c r="J7" s="65">
        <v>57.19</v>
      </c>
      <c r="K7" s="65">
        <v>31.24</v>
      </c>
      <c r="L7" s="65">
        <v>452.5</v>
      </c>
      <c r="M7" s="65">
        <v>4515.0200000000004</v>
      </c>
      <c r="N7" s="65"/>
      <c r="O7" s="65">
        <v>40</v>
      </c>
      <c r="P7" s="37"/>
    </row>
    <row r="8" spans="1:16" ht="21.75" customHeight="1">
      <c r="A8" s="127"/>
      <c r="B8" s="46" t="s">
        <v>111</v>
      </c>
      <c r="C8" s="46" t="s">
        <v>112</v>
      </c>
      <c r="D8" s="26" t="s">
        <v>112</v>
      </c>
      <c r="E8" s="28" t="s">
        <v>113</v>
      </c>
      <c r="F8" s="74" t="s">
        <v>114</v>
      </c>
      <c r="G8" s="90" t="s">
        <v>115</v>
      </c>
      <c r="H8" s="76">
        <v>31.64</v>
      </c>
      <c r="I8" s="93"/>
      <c r="J8" s="77"/>
      <c r="K8" s="34"/>
      <c r="L8" s="34"/>
      <c r="M8" s="27">
        <v>31.64</v>
      </c>
      <c r="N8" s="87"/>
      <c r="O8" s="87"/>
      <c r="P8" s="37"/>
    </row>
    <row r="9" spans="1:16" ht="21.75" customHeight="1">
      <c r="A9" s="127"/>
      <c r="B9" s="46" t="s">
        <v>116</v>
      </c>
      <c r="C9" s="46" t="s">
        <v>117</v>
      </c>
      <c r="D9" s="26" t="s">
        <v>117</v>
      </c>
      <c r="E9" s="28" t="s">
        <v>113</v>
      </c>
      <c r="F9" s="74" t="s">
        <v>114</v>
      </c>
      <c r="G9" s="90" t="s">
        <v>118</v>
      </c>
      <c r="H9" s="76">
        <v>222.45</v>
      </c>
      <c r="I9" s="93">
        <v>158.62</v>
      </c>
      <c r="J9" s="77"/>
      <c r="K9" s="34"/>
      <c r="L9" s="34"/>
      <c r="M9" s="27">
        <v>63.83</v>
      </c>
      <c r="N9" s="87"/>
      <c r="O9" s="87"/>
      <c r="P9" s="37"/>
    </row>
    <row r="10" spans="1:16" ht="21.75" customHeight="1">
      <c r="A10" s="127"/>
      <c r="B10" s="46" t="s">
        <v>116</v>
      </c>
      <c r="C10" s="46" t="s">
        <v>112</v>
      </c>
      <c r="D10" s="26" t="s">
        <v>119</v>
      </c>
      <c r="E10" s="28" t="s">
        <v>113</v>
      </c>
      <c r="F10" s="74" t="s">
        <v>114</v>
      </c>
      <c r="G10" s="90" t="s">
        <v>120</v>
      </c>
      <c r="H10" s="76">
        <v>7.54</v>
      </c>
      <c r="I10" s="93">
        <v>7.13</v>
      </c>
      <c r="J10" s="77"/>
      <c r="K10" s="34"/>
      <c r="L10" s="34"/>
      <c r="M10" s="27">
        <v>0.41</v>
      </c>
      <c r="N10" s="87"/>
      <c r="O10" s="87"/>
      <c r="P10" s="37"/>
    </row>
    <row r="11" spans="1:16" ht="21.75" customHeight="1">
      <c r="A11" s="127"/>
      <c r="B11" s="46" t="s">
        <v>121</v>
      </c>
      <c r="C11" s="46" t="s">
        <v>119</v>
      </c>
      <c r="D11" s="26" t="s">
        <v>119</v>
      </c>
      <c r="E11" s="28" t="s">
        <v>113</v>
      </c>
      <c r="F11" s="74" t="s">
        <v>114</v>
      </c>
      <c r="G11" s="90" t="s">
        <v>122</v>
      </c>
      <c r="H11" s="76">
        <v>171.66</v>
      </c>
      <c r="I11" s="93">
        <v>117.43</v>
      </c>
      <c r="J11" s="77">
        <v>17.91</v>
      </c>
      <c r="K11" s="34">
        <v>10.08</v>
      </c>
      <c r="L11" s="34"/>
      <c r="M11" s="27">
        <v>26.24</v>
      </c>
      <c r="N11" s="87"/>
      <c r="O11" s="87"/>
      <c r="P11" s="37"/>
    </row>
    <row r="12" spans="1:16" ht="21.75" customHeight="1">
      <c r="A12" s="127"/>
      <c r="B12" s="46" t="s">
        <v>121</v>
      </c>
      <c r="C12" s="46" t="s">
        <v>119</v>
      </c>
      <c r="D12" s="26" t="s">
        <v>123</v>
      </c>
      <c r="E12" s="28" t="s">
        <v>113</v>
      </c>
      <c r="F12" s="74" t="s">
        <v>114</v>
      </c>
      <c r="G12" s="90" t="s">
        <v>124</v>
      </c>
      <c r="H12" s="76">
        <v>30</v>
      </c>
      <c r="I12" s="93"/>
      <c r="J12" s="77"/>
      <c r="K12" s="34"/>
      <c r="L12" s="34"/>
      <c r="M12" s="27">
        <v>30</v>
      </c>
      <c r="N12" s="87"/>
      <c r="O12" s="87"/>
      <c r="P12" s="37"/>
    </row>
    <row r="13" spans="1:16" ht="21.75" customHeight="1">
      <c r="A13" s="127"/>
      <c r="B13" s="46" t="s">
        <v>121</v>
      </c>
      <c r="C13" s="46" t="s">
        <v>119</v>
      </c>
      <c r="D13" s="26" t="s">
        <v>125</v>
      </c>
      <c r="E13" s="28" t="s">
        <v>113</v>
      </c>
      <c r="F13" s="74" t="s">
        <v>114</v>
      </c>
      <c r="G13" s="90" t="s">
        <v>126</v>
      </c>
      <c r="H13" s="76">
        <v>418.78</v>
      </c>
      <c r="I13" s="93">
        <v>379.24</v>
      </c>
      <c r="J13" s="77">
        <v>24.46</v>
      </c>
      <c r="K13" s="34">
        <v>15.08</v>
      </c>
      <c r="L13" s="34"/>
      <c r="M13" s="27"/>
      <c r="N13" s="87"/>
      <c r="O13" s="87"/>
      <c r="P13" s="37"/>
    </row>
    <row r="14" spans="1:16" ht="21.75" customHeight="1">
      <c r="A14" s="127"/>
      <c r="B14" s="46" t="s">
        <v>121</v>
      </c>
      <c r="C14" s="46" t="s">
        <v>123</v>
      </c>
      <c r="D14" s="26" t="s">
        <v>112</v>
      </c>
      <c r="E14" s="28" t="s">
        <v>113</v>
      </c>
      <c r="F14" s="74" t="s">
        <v>114</v>
      </c>
      <c r="G14" s="90" t="s">
        <v>127</v>
      </c>
      <c r="H14" s="76">
        <v>946.02</v>
      </c>
      <c r="I14" s="93"/>
      <c r="J14" s="77"/>
      <c r="K14" s="34"/>
      <c r="L14" s="34"/>
      <c r="M14" s="27">
        <v>946.02</v>
      </c>
      <c r="N14" s="87"/>
      <c r="O14" s="87"/>
      <c r="P14" s="37"/>
    </row>
    <row r="15" spans="1:16" ht="21.75" customHeight="1">
      <c r="A15" s="127"/>
      <c r="B15" s="46" t="s">
        <v>121</v>
      </c>
      <c r="C15" s="46" t="s">
        <v>125</v>
      </c>
      <c r="D15" s="26" t="s">
        <v>123</v>
      </c>
      <c r="E15" s="28" t="s">
        <v>113</v>
      </c>
      <c r="F15" s="74" t="s">
        <v>114</v>
      </c>
      <c r="G15" s="90" t="s">
        <v>128</v>
      </c>
      <c r="H15" s="76">
        <v>173.33</v>
      </c>
      <c r="I15" s="93"/>
      <c r="J15" s="77"/>
      <c r="K15" s="34"/>
      <c r="L15" s="34"/>
      <c r="M15" s="27">
        <v>173.33</v>
      </c>
      <c r="N15" s="87"/>
      <c r="O15" s="87"/>
      <c r="P15" s="37"/>
    </row>
    <row r="16" spans="1:16" ht="21.75" customHeight="1">
      <c r="A16" s="127"/>
      <c r="B16" s="46" t="s">
        <v>121</v>
      </c>
      <c r="C16" s="46" t="s">
        <v>125</v>
      </c>
      <c r="D16" s="26" t="s">
        <v>112</v>
      </c>
      <c r="E16" s="28" t="s">
        <v>113</v>
      </c>
      <c r="F16" s="74" t="s">
        <v>114</v>
      </c>
      <c r="G16" s="90" t="s">
        <v>129</v>
      </c>
      <c r="H16" s="76">
        <v>701.23</v>
      </c>
      <c r="I16" s="93"/>
      <c r="J16" s="77"/>
      <c r="K16" s="34"/>
      <c r="L16" s="34"/>
      <c r="M16" s="27">
        <v>701.23</v>
      </c>
      <c r="N16" s="87"/>
      <c r="O16" s="87"/>
      <c r="P16" s="37"/>
    </row>
    <row r="17" spans="1:16" ht="21.75" customHeight="1">
      <c r="A17" s="127"/>
      <c r="B17" s="46" t="s">
        <v>121</v>
      </c>
      <c r="C17" s="46" t="s">
        <v>130</v>
      </c>
      <c r="D17" s="26" t="s">
        <v>119</v>
      </c>
      <c r="E17" s="28" t="s">
        <v>113</v>
      </c>
      <c r="F17" s="74" t="s">
        <v>114</v>
      </c>
      <c r="G17" s="90" t="s">
        <v>131</v>
      </c>
      <c r="H17" s="76">
        <v>920.11</v>
      </c>
      <c r="I17" s="93">
        <v>226.33</v>
      </c>
      <c r="J17" s="77">
        <v>7.85</v>
      </c>
      <c r="K17" s="34">
        <v>4.04</v>
      </c>
      <c r="L17" s="34">
        <v>447.34</v>
      </c>
      <c r="M17" s="27">
        <v>234.55</v>
      </c>
      <c r="N17" s="87"/>
      <c r="O17" s="87"/>
      <c r="P17" s="37"/>
    </row>
    <row r="18" spans="1:16" ht="21.75" customHeight="1">
      <c r="A18" s="127"/>
      <c r="B18" s="46" t="s">
        <v>121</v>
      </c>
      <c r="C18" s="46" t="s">
        <v>130</v>
      </c>
      <c r="D18" s="26" t="s">
        <v>123</v>
      </c>
      <c r="E18" s="28" t="s">
        <v>113</v>
      </c>
      <c r="F18" s="74" t="s">
        <v>114</v>
      </c>
      <c r="G18" s="90" t="s">
        <v>132</v>
      </c>
      <c r="H18" s="76">
        <v>241.74</v>
      </c>
      <c r="I18" s="93">
        <v>120.58</v>
      </c>
      <c r="J18" s="77">
        <v>6.97</v>
      </c>
      <c r="K18" s="34">
        <v>2.04</v>
      </c>
      <c r="L18" s="34"/>
      <c r="M18" s="27">
        <v>72.150000000000006</v>
      </c>
      <c r="N18" s="87"/>
      <c r="O18" s="87">
        <v>40</v>
      </c>
      <c r="P18" s="37"/>
    </row>
    <row r="19" spans="1:16" ht="21.75" customHeight="1">
      <c r="A19" s="127"/>
      <c r="B19" s="46" t="s">
        <v>121</v>
      </c>
      <c r="C19" s="46" t="s">
        <v>130</v>
      </c>
      <c r="D19" s="26" t="s">
        <v>133</v>
      </c>
      <c r="E19" s="28" t="s">
        <v>113</v>
      </c>
      <c r="F19" s="74" t="s">
        <v>114</v>
      </c>
      <c r="G19" s="90" t="s">
        <v>134</v>
      </c>
      <c r="H19" s="76">
        <v>525.63</v>
      </c>
      <c r="I19" s="93"/>
      <c r="J19" s="77"/>
      <c r="K19" s="34"/>
      <c r="L19" s="34"/>
      <c r="M19" s="27">
        <v>525.63</v>
      </c>
      <c r="N19" s="87"/>
      <c r="O19" s="87"/>
      <c r="P19" s="37"/>
    </row>
    <row r="20" spans="1:16" ht="21.75" customHeight="1">
      <c r="A20" s="127"/>
      <c r="B20" s="46" t="s">
        <v>121</v>
      </c>
      <c r="C20" s="46" t="s">
        <v>130</v>
      </c>
      <c r="D20" s="26" t="s">
        <v>135</v>
      </c>
      <c r="E20" s="28" t="s">
        <v>113</v>
      </c>
      <c r="F20" s="74" t="s">
        <v>114</v>
      </c>
      <c r="G20" s="90" t="s">
        <v>136</v>
      </c>
      <c r="H20" s="76">
        <v>371.28</v>
      </c>
      <c r="I20" s="93"/>
      <c r="J20" s="77"/>
      <c r="K20" s="34"/>
      <c r="L20" s="34"/>
      <c r="M20" s="27">
        <v>371.28</v>
      </c>
      <c r="N20" s="87"/>
      <c r="O20" s="87"/>
      <c r="P20" s="37"/>
    </row>
    <row r="21" spans="1:16" ht="21.75" customHeight="1">
      <c r="A21" s="127"/>
      <c r="B21" s="46" t="s">
        <v>121</v>
      </c>
      <c r="C21" s="46" t="s">
        <v>130</v>
      </c>
      <c r="D21" s="26" t="s">
        <v>137</v>
      </c>
      <c r="E21" s="28" t="s">
        <v>113</v>
      </c>
      <c r="F21" s="74" t="s">
        <v>114</v>
      </c>
      <c r="G21" s="90" t="s">
        <v>138</v>
      </c>
      <c r="H21" s="76">
        <v>134.41999999999999</v>
      </c>
      <c r="I21" s="93"/>
      <c r="J21" s="77"/>
      <c r="K21" s="34"/>
      <c r="L21" s="34"/>
      <c r="M21" s="27">
        <v>134.41999999999999</v>
      </c>
      <c r="N21" s="87"/>
      <c r="O21" s="87"/>
      <c r="P21" s="37"/>
    </row>
    <row r="22" spans="1:16" ht="21.75" customHeight="1">
      <c r="A22" s="127"/>
      <c r="B22" s="46" t="s">
        <v>121</v>
      </c>
      <c r="C22" s="46" t="s">
        <v>130</v>
      </c>
      <c r="D22" s="26" t="s">
        <v>112</v>
      </c>
      <c r="E22" s="28" t="s">
        <v>113</v>
      </c>
      <c r="F22" s="74" t="s">
        <v>114</v>
      </c>
      <c r="G22" s="90" t="s">
        <v>139</v>
      </c>
      <c r="H22" s="76">
        <v>380.72</v>
      </c>
      <c r="I22" s="93"/>
      <c r="J22" s="77"/>
      <c r="K22" s="34"/>
      <c r="L22" s="34">
        <v>5.16</v>
      </c>
      <c r="M22" s="27">
        <v>375.56</v>
      </c>
      <c r="N22" s="87"/>
      <c r="O22" s="87"/>
      <c r="P22" s="37"/>
    </row>
    <row r="23" spans="1:16" ht="21.75" customHeight="1">
      <c r="A23" s="127"/>
      <c r="B23" s="46" t="s">
        <v>121</v>
      </c>
      <c r="C23" s="46" t="s">
        <v>140</v>
      </c>
      <c r="D23" s="26" t="s">
        <v>119</v>
      </c>
      <c r="E23" s="28" t="s">
        <v>113</v>
      </c>
      <c r="F23" s="74" t="s">
        <v>114</v>
      </c>
      <c r="G23" s="90" t="s">
        <v>141</v>
      </c>
      <c r="H23" s="76">
        <v>30</v>
      </c>
      <c r="I23" s="93"/>
      <c r="J23" s="77"/>
      <c r="K23" s="34"/>
      <c r="L23" s="34"/>
      <c r="M23" s="27">
        <v>30</v>
      </c>
      <c r="N23" s="87"/>
      <c r="O23" s="87"/>
      <c r="P23" s="37"/>
    </row>
    <row r="24" spans="1:16" ht="21.75" customHeight="1">
      <c r="A24" s="127"/>
      <c r="B24" s="46" t="s">
        <v>121</v>
      </c>
      <c r="C24" s="46" t="s">
        <v>142</v>
      </c>
      <c r="D24" s="26" t="s">
        <v>143</v>
      </c>
      <c r="E24" s="28" t="s">
        <v>113</v>
      </c>
      <c r="F24" s="74" t="s">
        <v>114</v>
      </c>
      <c r="G24" s="90" t="s">
        <v>144</v>
      </c>
      <c r="H24" s="76">
        <v>749.57</v>
      </c>
      <c r="I24" s="93"/>
      <c r="J24" s="77"/>
      <c r="K24" s="34"/>
      <c r="L24" s="34"/>
      <c r="M24" s="27">
        <v>749.57</v>
      </c>
      <c r="N24" s="87"/>
      <c r="O24" s="87"/>
      <c r="P24" s="37"/>
    </row>
    <row r="25" spans="1:16" ht="21.75" customHeight="1">
      <c r="A25" s="127"/>
      <c r="B25" s="46" t="s">
        <v>121</v>
      </c>
      <c r="C25" s="46" t="s">
        <v>145</v>
      </c>
      <c r="D25" s="26" t="s">
        <v>119</v>
      </c>
      <c r="E25" s="28" t="s">
        <v>113</v>
      </c>
      <c r="F25" s="74" t="s">
        <v>114</v>
      </c>
      <c r="G25" s="90" t="s">
        <v>146</v>
      </c>
      <c r="H25" s="76">
        <v>6.4</v>
      </c>
      <c r="I25" s="93">
        <v>6.4</v>
      </c>
      <c r="J25" s="77"/>
      <c r="K25" s="34"/>
      <c r="L25" s="34"/>
      <c r="M25" s="27"/>
      <c r="N25" s="87"/>
      <c r="O25" s="87"/>
      <c r="P25" s="37"/>
    </row>
    <row r="26" spans="1:16" ht="21.75" customHeight="1">
      <c r="A26" s="127"/>
      <c r="B26" s="46" t="s">
        <v>121</v>
      </c>
      <c r="C26" s="46" t="s">
        <v>145</v>
      </c>
      <c r="D26" s="26" t="s">
        <v>123</v>
      </c>
      <c r="E26" s="28" t="s">
        <v>113</v>
      </c>
      <c r="F26" s="74" t="s">
        <v>114</v>
      </c>
      <c r="G26" s="90" t="s">
        <v>147</v>
      </c>
      <c r="H26" s="76">
        <v>60.35</v>
      </c>
      <c r="I26" s="93">
        <v>41.19</v>
      </c>
      <c r="J26" s="77"/>
      <c r="K26" s="34"/>
      <c r="L26" s="34"/>
      <c r="M26" s="27">
        <v>19.16</v>
      </c>
      <c r="N26" s="87"/>
      <c r="O26" s="87"/>
      <c r="P26" s="37"/>
    </row>
    <row r="27" spans="1:16" ht="21.75" customHeight="1">
      <c r="A27" s="127"/>
      <c r="B27" s="46" t="s">
        <v>121</v>
      </c>
      <c r="C27" s="46" t="s">
        <v>148</v>
      </c>
      <c r="D27" s="26" t="s">
        <v>119</v>
      </c>
      <c r="E27" s="28" t="s">
        <v>113</v>
      </c>
      <c r="F27" s="74" t="s">
        <v>114</v>
      </c>
      <c r="G27" s="90" t="s">
        <v>149</v>
      </c>
      <c r="H27" s="76">
        <v>30</v>
      </c>
      <c r="I27" s="93"/>
      <c r="J27" s="77"/>
      <c r="K27" s="34"/>
      <c r="L27" s="34"/>
      <c r="M27" s="27">
        <v>30</v>
      </c>
      <c r="N27" s="87"/>
      <c r="O27" s="87"/>
      <c r="P27" s="37"/>
    </row>
    <row r="28" spans="1:16" ht="21.75" customHeight="1">
      <c r="A28" s="127"/>
      <c r="B28" s="89"/>
      <c r="C28" s="89"/>
      <c r="D28" s="89"/>
      <c r="E28" s="63"/>
      <c r="F28" s="63" t="s">
        <v>150</v>
      </c>
      <c r="G28" s="64"/>
      <c r="H28" s="65">
        <v>34.6</v>
      </c>
      <c r="I28" s="65">
        <v>18.059999999999999</v>
      </c>
      <c r="J28" s="65">
        <v>0.43</v>
      </c>
      <c r="K28" s="65">
        <v>3.4</v>
      </c>
      <c r="L28" s="65"/>
      <c r="M28" s="65">
        <v>12.71</v>
      </c>
      <c r="N28" s="65"/>
      <c r="O28" s="65"/>
      <c r="P28" s="37"/>
    </row>
    <row r="29" spans="1:16" ht="21.75" customHeight="1">
      <c r="A29" s="127"/>
      <c r="B29" s="46" t="s">
        <v>116</v>
      </c>
      <c r="C29" s="46" t="s">
        <v>117</v>
      </c>
      <c r="D29" s="26" t="s">
        <v>117</v>
      </c>
      <c r="E29" s="28" t="s">
        <v>151</v>
      </c>
      <c r="F29" s="74" t="s">
        <v>152</v>
      </c>
      <c r="G29" s="90" t="s">
        <v>118</v>
      </c>
      <c r="H29" s="76">
        <v>12.56</v>
      </c>
      <c r="I29" s="93">
        <v>2.78</v>
      </c>
      <c r="J29" s="77"/>
      <c r="K29" s="34"/>
      <c r="L29" s="34"/>
      <c r="M29" s="27">
        <v>9.7799999999999994</v>
      </c>
      <c r="N29" s="87"/>
      <c r="O29" s="87"/>
      <c r="P29" s="37"/>
    </row>
    <row r="30" spans="1:16" ht="21.75" customHeight="1">
      <c r="A30" s="127"/>
      <c r="B30" s="46" t="s">
        <v>116</v>
      </c>
      <c r="C30" s="46" t="s">
        <v>112</v>
      </c>
      <c r="D30" s="26" t="s">
        <v>119</v>
      </c>
      <c r="E30" s="28" t="s">
        <v>151</v>
      </c>
      <c r="F30" s="74" t="s">
        <v>152</v>
      </c>
      <c r="G30" s="90" t="s">
        <v>120</v>
      </c>
      <c r="H30" s="76">
        <v>0.12</v>
      </c>
      <c r="I30" s="93">
        <v>0.12</v>
      </c>
      <c r="J30" s="77"/>
      <c r="K30" s="34"/>
      <c r="L30" s="34"/>
      <c r="M30" s="27"/>
      <c r="N30" s="87"/>
      <c r="O30" s="87"/>
      <c r="P30" s="37"/>
    </row>
    <row r="31" spans="1:16" ht="21.75" customHeight="1">
      <c r="A31" s="127"/>
      <c r="B31" s="46" t="s">
        <v>121</v>
      </c>
      <c r="C31" s="46" t="s">
        <v>119</v>
      </c>
      <c r="D31" s="26" t="s">
        <v>112</v>
      </c>
      <c r="E31" s="28" t="s">
        <v>151</v>
      </c>
      <c r="F31" s="74" t="s">
        <v>152</v>
      </c>
      <c r="G31" s="90" t="s">
        <v>153</v>
      </c>
      <c r="H31" s="76">
        <v>18.149999999999999</v>
      </c>
      <c r="I31" s="93">
        <v>14.32</v>
      </c>
      <c r="J31" s="77">
        <v>0.43</v>
      </c>
      <c r="K31" s="34">
        <v>3.4</v>
      </c>
      <c r="L31" s="34"/>
      <c r="M31" s="27"/>
      <c r="N31" s="87"/>
      <c r="O31" s="87"/>
      <c r="P31" s="37"/>
    </row>
    <row r="32" spans="1:16" ht="21.75" customHeight="1">
      <c r="A32" s="127"/>
      <c r="B32" s="46" t="s">
        <v>121</v>
      </c>
      <c r="C32" s="46" t="s">
        <v>145</v>
      </c>
      <c r="D32" s="26" t="s">
        <v>123</v>
      </c>
      <c r="E32" s="28" t="s">
        <v>151</v>
      </c>
      <c r="F32" s="74" t="s">
        <v>152</v>
      </c>
      <c r="G32" s="90" t="s">
        <v>147</v>
      </c>
      <c r="H32" s="76">
        <v>3.77</v>
      </c>
      <c r="I32" s="93">
        <v>0.84</v>
      </c>
      <c r="J32" s="77"/>
      <c r="K32" s="34"/>
      <c r="L32" s="34"/>
      <c r="M32" s="27">
        <v>2.93</v>
      </c>
      <c r="N32" s="87"/>
      <c r="O32" s="87"/>
      <c r="P32" s="37"/>
    </row>
    <row r="33" spans="1:16" ht="21.75" customHeight="1">
      <c r="A33" s="127"/>
      <c r="B33" s="89"/>
      <c r="C33" s="89"/>
      <c r="D33" s="89"/>
      <c r="E33" s="63"/>
      <c r="F33" s="63" t="s">
        <v>154</v>
      </c>
      <c r="G33" s="64"/>
      <c r="H33" s="65">
        <v>410.87</v>
      </c>
      <c r="I33" s="65"/>
      <c r="J33" s="65"/>
      <c r="K33" s="65">
        <v>410.87</v>
      </c>
      <c r="L33" s="65"/>
      <c r="M33" s="65"/>
      <c r="N33" s="65"/>
      <c r="O33" s="65"/>
      <c r="P33" s="37"/>
    </row>
    <row r="34" spans="1:16" ht="21.75" customHeight="1">
      <c r="A34" s="127"/>
      <c r="B34" s="46" t="s">
        <v>121</v>
      </c>
      <c r="C34" s="46" t="s">
        <v>123</v>
      </c>
      <c r="D34" s="26" t="s">
        <v>119</v>
      </c>
      <c r="E34" s="28" t="s">
        <v>155</v>
      </c>
      <c r="F34" s="74" t="s">
        <v>156</v>
      </c>
      <c r="G34" s="90" t="s">
        <v>157</v>
      </c>
      <c r="H34" s="76">
        <v>410.87</v>
      </c>
      <c r="I34" s="93"/>
      <c r="J34" s="77"/>
      <c r="K34" s="34">
        <v>410.87</v>
      </c>
      <c r="L34" s="34"/>
      <c r="M34" s="27"/>
      <c r="N34" s="87"/>
      <c r="O34" s="87"/>
      <c r="P34" s="37"/>
    </row>
    <row r="35" spans="1:16" ht="21.75" customHeight="1">
      <c r="A35" s="127"/>
      <c r="B35" s="89"/>
      <c r="C35" s="89"/>
      <c r="D35" s="89"/>
      <c r="E35" s="63"/>
      <c r="F35" s="63" t="s">
        <v>158</v>
      </c>
      <c r="G35" s="64"/>
      <c r="H35" s="65">
        <v>9.2799999999999994</v>
      </c>
      <c r="I35" s="65"/>
      <c r="J35" s="65"/>
      <c r="K35" s="65">
        <v>9.2799999999999994</v>
      </c>
      <c r="L35" s="65"/>
      <c r="M35" s="65"/>
      <c r="N35" s="65"/>
      <c r="O35" s="65"/>
      <c r="P35" s="37"/>
    </row>
    <row r="36" spans="1:16" ht="21.75" customHeight="1">
      <c r="A36" s="127"/>
      <c r="B36" s="46" t="s">
        <v>121</v>
      </c>
      <c r="C36" s="46" t="s">
        <v>123</v>
      </c>
      <c r="D36" s="26" t="s">
        <v>123</v>
      </c>
      <c r="E36" s="28" t="s">
        <v>159</v>
      </c>
      <c r="F36" s="74" t="s">
        <v>160</v>
      </c>
      <c r="G36" s="90" t="s">
        <v>161</v>
      </c>
      <c r="H36" s="76">
        <v>9.2799999999999994</v>
      </c>
      <c r="I36" s="93"/>
      <c r="J36" s="77"/>
      <c r="K36" s="34">
        <v>9.2799999999999994</v>
      </c>
      <c r="L36" s="34"/>
      <c r="M36" s="27"/>
      <c r="N36" s="87"/>
      <c r="O36" s="87"/>
      <c r="P36" s="37"/>
    </row>
    <row r="37" spans="1:16" ht="21.75" customHeight="1">
      <c r="A37" s="127"/>
      <c r="B37" s="89"/>
      <c r="C37" s="89"/>
      <c r="D37" s="89"/>
      <c r="E37" s="63"/>
      <c r="F37" s="63" t="s">
        <v>162</v>
      </c>
      <c r="G37" s="64"/>
      <c r="H37" s="65">
        <v>2.94</v>
      </c>
      <c r="I37" s="65"/>
      <c r="J37" s="65"/>
      <c r="K37" s="65">
        <v>2.94</v>
      </c>
      <c r="L37" s="65"/>
      <c r="M37" s="65"/>
      <c r="N37" s="65"/>
      <c r="O37" s="65"/>
      <c r="P37" s="37"/>
    </row>
    <row r="38" spans="1:16" ht="21.75" customHeight="1">
      <c r="A38" s="127"/>
      <c r="B38" s="46" t="s">
        <v>121</v>
      </c>
      <c r="C38" s="46" t="s">
        <v>123</v>
      </c>
      <c r="D38" s="26" t="s">
        <v>140</v>
      </c>
      <c r="E38" s="28" t="s">
        <v>163</v>
      </c>
      <c r="F38" s="74" t="s">
        <v>164</v>
      </c>
      <c r="G38" s="90" t="s">
        <v>165</v>
      </c>
      <c r="H38" s="76">
        <v>2.94</v>
      </c>
      <c r="I38" s="93"/>
      <c r="J38" s="77"/>
      <c r="K38" s="34">
        <v>2.94</v>
      </c>
      <c r="L38" s="34"/>
      <c r="M38" s="27"/>
      <c r="N38" s="87"/>
      <c r="O38" s="87"/>
      <c r="P38" s="37"/>
    </row>
    <row r="39" spans="1:16" ht="21.75" customHeight="1">
      <c r="A39" s="127"/>
      <c r="B39" s="89"/>
      <c r="C39" s="89"/>
      <c r="D39" s="89"/>
      <c r="E39" s="63"/>
      <c r="F39" s="63" t="s">
        <v>166</v>
      </c>
      <c r="G39" s="64"/>
      <c r="H39" s="65">
        <v>0.88</v>
      </c>
      <c r="I39" s="65"/>
      <c r="J39" s="65"/>
      <c r="K39" s="65">
        <v>0.88</v>
      </c>
      <c r="L39" s="65"/>
      <c r="M39" s="65"/>
      <c r="N39" s="65"/>
      <c r="O39" s="65"/>
      <c r="P39" s="37"/>
    </row>
    <row r="40" spans="1:16" ht="21.75" customHeight="1">
      <c r="A40" s="127"/>
      <c r="B40" s="46" t="s">
        <v>121</v>
      </c>
      <c r="C40" s="46" t="s">
        <v>125</v>
      </c>
      <c r="D40" s="26" t="s">
        <v>123</v>
      </c>
      <c r="E40" s="28" t="s">
        <v>167</v>
      </c>
      <c r="F40" s="74" t="s">
        <v>168</v>
      </c>
      <c r="G40" s="90" t="s">
        <v>128</v>
      </c>
      <c r="H40" s="76">
        <v>0.88</v>
      </c>
      <c r="I40" s="93"/>
      <c r="J40" s="77"/>
      <c r="K40" s="34">
        <v>0.88</v>
      </c>
      <c r="L40" s="34"/>
      <c r="M40" s="27"/>
      <c r="N40" s="87"/>
      <c r="O40" s="87"/>
      <c r="P40" s="37"/>
    </row>
    <row r="41" spans="1:16" ht="21.75" customHeight="1">
      <c r="A41" s="127"/>
      <c r="B41" s="89"/>
      <c r="C41" s="89"/>
      <c r="D41" s="89"/>
      <c r="E41" s="63"/>
      <c r="F41" s="63" t="s">
        <v>169</v>
      </c>
      <c r="G41" s="64"/>
      <c r="H41" s="65">
        <v>2.71</v>
      </c>
      <c r="I41" s="65"/>
      <c r="J41" s="65"/>
      <c r="K41" s="65">
        <v>2.71</v>
      </c>
      <c r="L41" s="65"/>
      <c r="M41" s="65"/>
      <c r="N41" s="65"/>
      <c r="O41" s="65"/>
      <c r="P41" s="37"/>
    </row>
    <row r="42" spans="1:16" ht="21.75" customHeight="1">
      <c r="A42" s="127"/>
      <c r="B42" s="46" t="s">
        <v>121</v>
      </c>
      <c r="C42" s="46" t="s">
        <v>125</v>
      </c>
      <c r="D42" s="26" t="s">
        <v>123</v>
      </c>
      <c r="E42" s="28" t="s">
        <v>170</v>
      </c>
      <c r="F42" s="74" t="s">
        <v>171</v>
      </c>
      <c r="G42" s="90" t="s">
        <v>128</v>
      </c>
      <c r="H42" s="76">
        <v>2.71</v>
      </c>
      <c r="I42" s="93"/>
      <c r="J42" s="77"/>
      <c r="K42" s="34">
        <v>2.71</v>
      </c>
      <c r="L42" s="34"/>
      <c r="M42" s="27"/>
      <c r="N42" s="87"/>
      <c r="O42" s="87"/>
      <c r="P42" s="37"/>
    </row>
    <row r="43" spans="1:16" ht="21.75" customHeight="1">
      <c r="A43" s="127"/>
      <c r="B43" s="89"/>
      <c r="C43" s="89"/>
      <c r="D43" s="89"/>
      <c r="E43" s="63"/>
      <c r="F43" s="63" t="s">
        <v>172</v>
      </c>
      <c r="G43" s="64"/>
      <c r="H43" s="65">
        <v>2.1</v>
      </c>
      <c r="I43" s="65"/>
      <c r="J43" s="65"/>
      <c r="K43" s="65">
        <v>2.1</v>
      </c>
      <c r="L43" s="65"/>
      <c r="M43" s="65"/>
      <c r="N43" s="65"/>
      <c r="O43" s="65"/>
      <c r="P43" s="37"/>
    </row>
    <row r="44" spans="1:16" ht="21.75" customHeight="1">
      <c r="A44" s="127"/>
      <c r="B44" s="46" t="s">
        <v>121</v>
      </c>
      <c r="C44" s="46" t="s">
        <v>125</v>
      </c>
      <c r="D44" s="26" t="s">
        <v>123</v>
      </c>
      <c r="E44" s="28" t="s">
        <v>173</v>
      </c>
      <c r="F44" s="74" t="s">
        <v>174</v>
      </c>
      <c r="G44" s="90" t="s">
        <v>128</v>
      </c>
      <c r="H44" s="76">
        <v>2.1</v>
      </c>
      <c r="I44" s="93"/>
      <c r="J44" s="77"/>
      <c r="K44" s="34">
        <v>2.1</v>
      </c>
      <c r="L44" s="34"/>
      <c r="M44" s="27"/>
      <c r="N44" s="87"/>
      <c r="O44" s="87"/>
      <c r="P44" s="37"/>
    </row>
    <row r="45" spans="1:16" ht="21.75" customHeight="1">
      <c r="A45" s="127"/>
      <c r="B45" s="89"/>
      <c r="C45" s="89"/>
      <c r="D45" s="89"/>
      <c r="E45" s="63"/>
      <c r="F45" s="63" t="s">
        <v>175</v>
      </c>
      <c r="G45" s="64"/>
      <c r="H45" s="65">
        <v>8.7200000000000006</v>
      </c>
      <c r="I45" s="65">
        <v>5.76</v>
      </c>
      <c r="J45" s="65">
        <v>0.23</v>
      </c>
      <c r="K45" s="65">
        <v>2.73</v>
      </c>
      <c r="L45" s="65"/>
      <c r="M45" s="65"/>
      <c r="N45" s="65"/>
      <c r="O45" s="65"/>
      <c r="P45" s="37"/>
    </row>
    <row r="46" spans="1:16" ht="21.75" customHeight="1">
      <c r="A46" s="127"/>
      <c r="B46" s="46" t="s">
        <v>116</v>
      </c>
      <c r="C46" s="46" t="s">
        <v>117</v>
      </c>
      <c r="D46" s="26" t="s">
        <v>117</v>
      </c>
      <c r="E46" s="28" t="s">
        <v>176</v>
      </c>
      <c r="F46" s="74" t="s">
        <v>177</v>
      </c>
      <c r="G46" s="90" t="s">
        <v>118</v>
      </c>
      <c r="H46" s="76">
        <v>0.83</v>
      </c>
      <c r="I46" s="93">
        <v>0.83</v>
      </c>
      <c r="J46" s="77"/>
      <c r="K46" s="34"/>
      <c r="L46" s="34"/>
      <c r="M46" s="27"/>
      <c r="N46" s="87"/>
      <c r="O46" s="87"/>
      <c r="P46" s="37"/>
    </row>
    <row r="47" spans="1:16" ht="21.75" customHeight="1">
      <c r="A47" s="127"/>
      <c r="B47" s="46" t="s">
        <v>116</v>
      </c>
      <c r="C47" s="46" t="s">
        <v>112</v>
      </c>
      <c r="D47" s="26" t="s">
        <v>119</v>
      </c>
      <c r="E47" s="28" t="s">
        <v>176</v>
      </c>
      <c r="F47" s="74" t="s">
        <v>177</v>
      </c>
      <c r="G47" s="90" t="s">
        <v>120</v>
      </c>
      <c r="H47" s="76">
        <v>0.08</v>
      </c>
      <c r="I47" s="93">
        <v>0.08</v>
      </c>
      <c r="J47" s="77"/>
      <c r="K47" s="34"/>
      <c r="L47" s="34"/>
      <c r="M47" s="27"/>
      <c r="N47" s="87"/>
      <c r="O47" s="87"/>
      <c r="P47" s="37"/>
    </row>
    <row r="48" spans="1:16" ht="21.75" customHeight="1">
      <c r="A48" s="127"/>
      <c r="B48" s="46" t="s">
        <v>121</v>
      </c>
      <c r="C48" s="46" t="s">
        <v>125</v>
      </c>
      <c r="D48" s="26" t="s">
        <v>123</v>
      </c>
      <c r="E48" s="28" t="s">
        <v>176</v>
      </c>
      <c r="F48" s="74" t="s">
        <v>177</v>
      </c>
      <c r="G48" s="90" t="s">
        <v>128</v>
      </c>
      <c r="H48" s="76">
        <v>7.56</v>
      </c>
      <c r="I48" s="93">
        <v>4.5999999999999996</v>
      </c>
      <c r="J48" s="77">
        <v>0.23</v>
      </c>
      <c r="K48" s="34">
        <v>2.73</v>
      </c>
      <c r="L48" s="34"/>
      <c r="M48" s="27"/>
      <c r="N48" s="87"/>
      <c r="O48" s="87"/>
      <c r="P48" s="37"/>
    </row>
    <row r="49" spans="1:16" ht="21.75" customHeight="1">
      <c r="A49" s="127"/>
      <c r="B49" s="46" t="s">
        <v>121</v>
      </c>
      <c r="C49" s="46" t="s">
        <v>145</v>
      </c>
      <c r="D49" s="26" t="s">
        <v>123</v>
      </c>
      <c r="E49" s="28" t="s">
        <v>176</v>
      </c>
      <c r="F49" s="74" t="s">
        <v>177</v>
      </c>
      <c r="G49" s="90" t="s">
        <v>147</v>
      </c>
      <c r="H49" s="76">
        <v>0.25</v>
      </c>
      <c r="I49" s="93">
        <v>0.25</v>
      </c>
      <c r="J49" s="77"/>
      <c r="K49" s="34"/>
      <c r="L49" s="34"/>
      <c r="M49" s="27"/>
      <c r="N49" s="87"/>
      <c r="O49" s="87"/>
      <c r="P49" s="37"/>
    </row>
    <row r="50" spans="1:16" ht="21.75" customHeight="1">
      <c r="A50" s="127"/>
      <c r="B50" s="89"/>
      <c r="C50" s="89"/>
      <c r="D50" s="89"/>
      <c r="E50" s="63"/>
      <c r="F50" s="63" t="s">
        <v>178</v>
      </c>
      <c r="G50" s="64"/>
      <c r="H50" s="65">
        <v>1.67</v>
      </c>
      <c r="I50" s="65"/>
      <c r="J50" s="65"/>
      <c r="K50" s="65">
        <v>1.67</v>
      </c>
      <c r="L50" s="65"/>
      <c r="M50" s="65"/>
      <c r="N50" s="65"/>
      <c r="O50" s="65"/>
      <c r="P50" s="37"/>
    </row>
    <row r="51" spans="1:16" ht="21.75" customHeight="1">
      <c r="A51" s="127"/>
      <c r="B51" s="46" t="s">
        <v>121</v>
      </c>
      <c r="C51" s="46" t="s">
        <v>125</v>
      </c>
      <c r="D51" s="26" t="s">
        <v>123</v>
      </c>
      <c r="E51" s="28" t="s">
        <v>179</v>
      </c>
      <c r="F51" s="74" t="s">
        <v>180</v>
      </c>
      <c r="G51" s="90" t="s">
        <v>128</v>
      </c>
      <c r="H51" s="76">
        <v>1.67</v>
      </c>
      <c r="I51" s="93"/>
      <c r="J51" s="77"/>
      <c r="K51" s="34">
        <v>1.67</v>
      </c>
      <c r="L51" s="34"/>
      <c r="M51" s="27"/>
      <c r="N51" s="87"/>
      <c r="O51" s="87"/>
      <c r="P51" s="37"/>
    </row>
    <row r="52" spans="1:16" ht="21.75" customHeight="1">
      <c r="A52" s="127"/>
      <c r="B52" s="89"/>
      <c r="C52" s="89"/>
      <c r="D52" s="89"/>
      <c r="E52" s="63"/>
      <c r="F52" s="63" t="s">
        <v>181</v>
      </c>
      <c r="G52" s="64"/>
      <c r="H52" s="65">
        <v>4.63</v>
      </c>
      <c r="I52" s="65"/>
      <c r="J52" s="65"/>
      <c r="K52" s="65">
        <v>4.63</v>
      </c>
      <c r="L52" s="65"/>
      <c r="M52" s="65"/>
      <c r="N52" s="65"/>
      <c r="O52" s="65"/>
      <c r="P52" s="37"/>
    </row>
    <row r="53" spans="1:16" ht="21.75" customHeight="1">
      <c r="A53" s="127"/>
      <c r="B53" s="46" t="s">
        <v>121</v>
      </c>
      <c r="C53" s="46" t="s">
        <v>125</v>
      </c>
      <c r="D53" s="26" t="s">
        <v>123</v>
      </c>
      <c r="E53" s="28" t="s">
        <v>182</v>
      </c>
      <c r="F53" s="74" t="s">
        <v>183</v>
      </c>
      <c r="G53" s="90" t="s">
        <v>128</v>
      </c>
      <c r="H53" s="76">
        <v>4.63</v>
      </c>
      <c r="I53" s="93"/>
      <c r="J53" s="77"/>
      <c r="K53" s="34">
        <v>4.63</v>
      </c>
      <c r="L53" s="34"/>
      <c r="M53" s="27"/>
      <c r="N53" s="87"/>
      <c r="O53" s="87"/>
      <c r="P53" s="37"/>
    </row>
    <row r="54" spans="1:16" ht="21.75" customHeight="1">
      <c r="A54" s="127"/>
      <c r="B54" s="89"/>
      <c r="C54" s="89"/>
      <c r="D54" s="89"/>
      <c r="E54" s="63"/>
      <c r="F54" s="63" t="s">
        <v>184</v>
      </c>
      <c r="G54" s="64"/>
      <c r="H54" s="65">
        <v>1.04</v>
      </c>
      <c r="I54" s="65"/>
      <c r="J54" s="65"/>
      <c r="K54" s="65">
        <v>1.04</v>
      </c>
      <c r="L54" s="65"/>
      <c r="M54" s="65"/>
      <c r="N54" s="65"/>
      <c r="O54" s="65"/>
      <c r="P54" s="37"/>
    </row>
    <row r="55" spans="1:16" ht="21.75" customHeight="1">
      <c r="A55" s="127"/>
      <c r="B55" s="46" t="s">
        <v>121</v>
      </c>
      <c r="C55" s="46" t="s">
        <v>125</v>
      </c>
      <c r="D55" s="26" t="s">
        <v>123</v>
      </c>
      <c r="E55" s="28" t="s">
        <v>185</v>
      </c>
      <c r="F55" s="74" t="s">
        <v>186</v>
      </c>
      <c r="G55" s="90" t="s">
        <v>128</v>
      </c>
      <c r="H55" s="76">
        <v>1.04</v>
      </c>
      <c r="I55" s="93"/>
      <c r="J55" s="77"/>
      <c r="K55" s="34">
        <v>1.04</v>
      </c>
      <c r="L55" s="34"/>
      <c r="M55" s="27"/>
      <c r="N55" s="87"/>
      <c r="O55" s="87"/>
      <c r="P55" s="37"/>
    </row>
    <row r="56" spans="1:16" ht="21.75" customHeight="1">
      <c r="A56" s="127"/>
      <c r="B56" s="89"/>
      <c r="C56" s="89"/>
      <c r="D56" s="89"/>
      <c r="E56" s="63"/>
      <c r="F56" s="63" t="s">
        <v>187</v>
      </c>
      <c r="G56" s="64"/>
      <c r="H56" s="65">
        <v>0.82</v>
      </c>
      <c r="I56" s="65"/>
      <c r="J56" s="65"/>
      <c r="K56" s="65">
        <v>0.82</v>
      </c>
      <c r="L56" s="65"/>
      <c r="M56" s="65"/>
      <c r="N56" s="65"/>
      <c r="O56" s="65"/>
      <c r="P56" s="37"/>
    </row>
    <row r="57" spans="1:16" ht="21.75" customHeight="1">
      <c r="A57" s="127"/>
      <c r="B57" s="46" t="s">
        <v>121</v>
      </c>
      <c r="C57" s="46" t="s">
        <v>125</v>
      </c>
      <c r="D57" s="26" t="s">
        <v>123</v>
      </c>
      <c r="E57" s="28" t="s">
        <v>188</v>
      </c>
      <c r="F57" s="74" t="s">
        <v>189</v>
      </c>
      <c r="G57" s="90" t="s">
        <v>128</v>
      </c>
      <c r="H57" s="76">
        <v>0.82</v>
      </c>
      <c r="I57" s="93"/>
      <c r="J57" s="77"/>
      <c r="K57" s="34">
        <v>0.82</v>
      </c>
      <c r="L57" s="34"/>
      <c r="M57" s="27"/>
      <c r="N57" s="87"/>
      <c r="O57" s="87"/>
      <c r="P57" s="37"/>
    </row>
    <row r="58" spans="1:16" ht="21.75" customHeight="1">
      <c r="A58" s="127"/>
      <c r="B58" s="89"/>
      <c r="C58" s="89"/>
      <c r="D58" s="89"/>
      <c r="E58" s="63"/>
      <c r="F58" s="63" t="s">
        <v>190</v>
      </c>
      <c r="G58" s="64"/>
      <c r="H58" s="65">
        <v>1.52</v>
      </c>
      <c r="I58" s="65"/>
      <c r="J58" s="65"/>
      <c r="K58" s="65">
        <v>1.52</v>
      </c>
      <c r="L58" s="65"/>
      <c r="M58" s="65"/>
      <c r="N58" s="65"/>
      <c r="O58" s="65"/>
      <c r="P58" s="37"/>
    </row>
    <row r="59" spans="1:16" ht="21.75" customHeight="1">
      <c r="A59" s="127"/>
      <c r="B59" s="46" t="s">
        <v>121</v>
      </c>
      <c r="C59" s="46" t="s">
        <v>125</v>
      </c>
      <c r="D59" s="26" t="s">
        <v>123</v>
      </c>
      <c r="E59" s="28" t="s">
        <v>191</v>
      </c>
      <c r="F59" s="74" t="s">
        <v>192</v>
      </c>
      <c r="G59" s="90" t="s">
        <v>128</v>
      </c>
      <c r="H59" s="76">
        <v>1.52</v>
      </c>
      <c r="I59" s="93"/>
      <c r="J59" s="77"/>
      <c r="K59" s="34">
        <v>1.52</v>
      </c>
      <c r="L59" s="34"/>
      <c r="M59" s="27"/>
      <c r="N59" s="87"/>
      <c r="O59" s="87"/>
      <c r="P59" s="37"/>
    </row>
    <row r="60" spans="1:16" ht="21.75" customHeight="1">
      <c r="A60" s="127"/>
      <c r="B60" s="89"/>
      <c r="C60" s="89"/>
      <c r="D60" s="89"/>
      <c r="E60" s="63"/>
      <c r="F60" s="63" t="s">
        <v>193</v>
      </c>
      <c r="G60" s="64"/>
      <c r="H60" s="65">
        <v>2.29</v>
      </c>
      <c r="I60" s="65"/>
      <c r="J60" s="65"/>
      <c r="K60" s="65">
        <v>2.29</v>
      </c>
      <c r="L60" s="65"/>
      <c r="M60" s="65"/>
      <c r="N60" s="65"/>
      <c r="O60" s="65"/>
      <c r="P60" s="37"/>
    </row>
    <row r="61" spans="1:16" ht="21.75" customHeight="1">
      <c r="A61" s="127"/>
      <c r="B61" s="46" t="s">
        <v>121</v>
      </c>
      <c r="C61" s="46" t="s">
        <v>125</v>
      </c>
      <c r="D61" s="26" t="s">
        <v>123</v>
      </c>
      <c r="E61" s="28" t="s">
        <v>194</v>
      </c>
      <c r="F61" s="74" t="s">
        <v>195</v>
      </c>
      <c r="G61" s="90" t="s">
        <v>128</v>
      </c>
      <c r="H61" s="76">
        <v>2.29</v>
      </c>
      <c r="I61" s="93"/>
      <c r="J61" s="77"/>
      <c r="K61" s="34">
        <v>2.29</v>
      </c>
      <c r="L61" s="34"/>
      <c r="M61" s="27"/>
      <c r="N61" s="87"/>
      <c r="O61" s="87"/>
      <c r="P61" s="37"/>
    </row>
    <row r="62" spans="1:16" ht="21.75" customHeight="1">
      <c r="A62" s="127"/>
      <c r="B62" s="89"/>
      <c r="C62" s="89"/>
      <c r="D62" s="89"/>
      <c r="E62" s="63"/>
      <c r="F62" s="63" t="s">
        <v>196</v>
      </c>
      <c r="G62" s="64"/>
      <c r="H62" s="65">
        <v>1.41</v>
      </c>
      <c r="I62" s="65"/>
      <c r="J62" s="65"/>
      <c r="K62" s="65">
        <v>1.41</v>
      </c>
      <c r="L62" s="65"/>
      <c r="M62" s="65"/>
      <c r="N62" s="65"/>
      <c r="O62" s="65"/>
      <c r="P62" s="37"/>
    </row>
    <row r="63" spans="1:16" ht="21.75" customHeight="1">
      <c r="A63" s="127"/>
      <c r="B63" s="46" t="s">
        <v>121</v>
      </c>
      <c r="C63" s="46" t="s">
        <v>125</v>
      </c>
      <c r="D63" s="26" t="s">
        <v>123</v>
      </c>
      <c r="E63" s="28" t="s">
        <v>197</v>
      </c>
      <c r="F63" s="74" t="s">
        <v>198</v>
      </c>
      <c r="G63" s="90" t="s">
        <v>128</v>
      </c>
      <c r="H63" s="76">
        <v>1.41</v>
      </c>
      <c r="I63" s="93"/>
      <c r="J63" s="77"/>
      <c r="K63" s="34">
        <v>1.41</v>
      </c>
      <c r="L63" s="34"/>
      <c r="M63" s="27"/>
      <c r="N63" s="87"/>
      <c r="O63" s="87"/>
      <c r="P63" s="37"/>
    </row>
    <row r="64" spans="1:16" ht="21.75" customHeight="1">
      <c r="A64" s="127"/>
      <c r="B64" s="89"/>
      <c r="C64" s="89"/>
      <c r="D64" s="89"/>
      <c r="E64" s="63"/>
      <c r="F64" s="63" t="s">
        <v>199</v>
      </c>
      <c r="G64" s="64"/>
      <c r="H64" s="65">
        <v>0.72</v>
      </c>
      <c r="I64" s="65"/>
      <c r="J64" s="65"/>
      <c r="K64" s="65">
        <v>0.72</v>
      </c>
      <c r="L64" s="65"/>
      <c r="M64" s="65"/>
      <c r="N64" s="65"/>
      <c r="O64" s="65"/>
      <c r="P64" s="37"/>
    </row>
    <row r="65" spans="1:16" ht="21.75" customHeight="1">
      <c r="A65" s="127"/>
      <c r="B65" s="46" t="s">
        <v>121</v>
      </c>
      <c r="C65" s="46" t="s">
        <v>125</v>
      </c>
      <c r="D65" s="26" t="s">
        <v>123</v>
      </c>
      <c r="E65" s="28" t="s">
        <v>200</v>
      </c>
      <c r="F65" s="74" t="s">
        <v>201</v>
      </c>
      <c r="G65" s="90" t="s">
        <v>128</v>
      </c>
      <c r="H65" s="76">
        <v>0.72</v>
      </c>
      <c r="I65" s="93"/>
      <c r="J65" s="77"/>
      <c r="K65" s="34">
        <v>0.72</v>
      </c>
      <c r="L65" s="34"/>
      <c r="M65" s="27"/>
      <c r="N65" s="87"/>
      <c r="O65" s="87"/>
      <c r="P65" s="37"/>
    </row>
    <row r="66" spans="1:16" ht="21.75" customHeight="1">
      <c r="A66" s="127"/>
      <c r="B66" s="89"/>
      <c r="C66" s="89"/>
      <c r="D66" s="89"/>
      <c r="E66" s="63"/>
      <c r="F66" s="63" t="s">
        <v>202</v>
      </c>
      <c r="G66" s="64"/>
      <c r="H66" s="65">
        <v>12.85</v>
      </c>
      <c r="I66" s="65"/>
      <c r="J66" s="65"/>
      <c r="K66" s="65">
        <v>12.85</v>
      </c>
      <c r="L66" s="65"/>
      <c r="M66" s="65"/>
      <c r="N66" s="65"/>
      <c r="O66" s="65"/>
      <c r="P66" s="37"/>
    </row>
    <row r="67" spans="1:16" ht="21.75" customHeight="1">
      <c r="A67" s="127"/>
      <c r="B67" s="46" t="s">
        <v>121</v>
      </c>
      <c r="C67" s="46" t="s">
        <v>125</v>
      </c>
      <c r="D67" s="26" t="s">
        <v>123</v>
      </c>
      <c r="E67" s="28" t="s">
        <v>203</v>
      </c>
      <c r="F67" s="74" t="s">
        <v>204</v>
      </c>
      <c r="G67" s="90" t="s">
        <v>128</v>
      </c>
      <c r="H67" s="76">
        <v>12.85</v>
      </c>
      <c r="I67" s="93"/>
      <c r="J67" s="77"/>
      <c r="K67" s="34">
        <v>12.85</v>
      </c>
      <c r="L67" s="34"/>
      <c r="M67" s="27"/>
      <c r="N67" s="87"/>
      <c r="O67" s="87"/>
      <c r="P67" s="37"/>
    </row>
    <row r="68" spans="1:16" ht="21.75" customHeight="1">
      <c r="A68" s="127"/>
      <c r="B68" s="89"/>
      <c r="C68" s="89"/>
      <c r="D68" s="89"/>
      <c r="E68" s="63"/>
      <c r="F68" s="63" t="s">
        <v>205</v>
      </c>
      <c r="G68" s="64"/>
      <c r="H68" s="65">
        <v>2.52</v>
      </c>
      <c r="I68" s="65"/>
      <c r="J68" s="65"/>
      <c r="K68" s="65">
        <v>2.52</v>
      </c>
      <c r="L68" s="65"/>
      <c r="M68" s="65"/>
      <c r="N68" s="65"/>
      <c r="O68" s="65"/>
      <c r="P68" s="37"/>
    </row>
    <row r="69" spans="1:16" ht="21.75" customHeight="1">
      <c r="A69" s="127"/>
      <c r="B69" s="46" t="s">
        <v>121</v>
      </c>
      <c r="C69" s="46" t="s">
        <v>125</v>
      </c>
      <c r="D69" s="26" t="s">
        <v>123</v>
      </c>
      <c r="E69" s="28" t="s">
        <v>206</v>
      </c>
      <c r="F69" s="74" t="s">
        <v>207</v>
      </c>
      <c r="G69" s="90" t="s">
        <v>128</v>
      </c>
      <c r="H69" s="76">
        <v>2.52</v>
      </c>
      <c r="I69" s="93"/>
      <c r="J69" s="77"/>
      <c r="K69" s="34">
        <v>2.52</v>
      </c>
      <c r="L69" s="34"/>
      <c r="M69" s="27"/>
      <c r="N69" s="87"/>
      <c r="O69" s="87"/>
      <c r="P69" s="37"/>
    </row>
    <row r="70" spans="1:16" ht="21.75" customHeight="1">
      <c r="A70" s="127"/>
      <c r="B70" s="89"/>
      <c r="C70" s="89"/>
      <c r="D70" s="89"/>
      <c r="E70" s="63"/>
      <c r="F70" s="63" t="s">
        <v>208</v>
      </c>
      <c r="G70" s="64"/>
      <c r="H70" s="65">
        <v>1.92</v>
      </c>
      <c r="I70" s="65"/>
      <c r="J70" s="65"/>
      <c r="K70" s="65">
        <v>1.92</v>
      </c>
      <c r="L70" s="65"/>
      <c r="M70" s="65"/>
      <c r="N70" s="65"/>
      <c r="O70" s="65"/>
      <c r="P70" s="37"/>
    </row>
    <row r="71" spans="1:16" ht="21.75" customHeight="1">
      <c r="A71" s="127"/>
      <c r="B71" s="46" t="s">
        <v>121</v>
      </c>
      <c r="C71" s="46" t="s">
        <v>125</v>
      </c>
      <c r="D71" s="26" t="s">
        <v>123</v>
      </c>
      <c r="E71" s="28" t="s">
        <v>209</v>
      </c>
      <c r="F71" s="74" t="s">
        <v>210</v>
      </c>
      <c r="G71" s="90" t="s">
        <v>128</v>
      </c>
      <c r="H71" s="76">
        <v>1.92</v>
      </c>
      <c r="I71" s="93"/>
      <c r="J71" s="77"/>
      <c r="K71" s="34">
        <v>1.92</v>
      </c>
      <c r="L71" s="34"/>
      <c r="M71" s="27"/>
      <c r="N71" s="87"/>
      <c r="O71" s="87"/>
      <c r="P71" s="37"/>
    </row>
    <row r="72" spans="1:16" ht="21.75" customHeight="1">
      <c r="A72" s="127"/>
      <c r="B72" s="89"/>
      <c r="C72" s="89"/>
      <c r="D72" s="89"/>
      <c r="E72" s="63"/>
      <c r="F72" s="63" t="s">
        <v>211</v>
      </c>
      <c r="G72" s="64"/>
      <c r="H72" s="65">
        <v>2.38</v>
      </c>
      <c r="I72" s="65"/>
      <c r="J72" s="65"/>
      <c r="K72" s="65">
        <v>2.38</v>
      </c>
      <c r="L72" s="65"/>
      <c r="M72" s="65"/>
      <c r="N72" s="65"/>
      <c r="O72" s="65"/>
      <c r="P72" s="37"/>
    </row>
    <row r="73" spans="1:16" ht="21.75" customHeight="1">
      <c r="A73" s="127"/>
      <c r="B73" s="46" t="s">
        <v>121</v>
      </c>
      <c r="C73" s="46" t="s">
        <v>125</v>
      </c>
      <c r="D73" s="26" t="s">
        <v>123</v>
      </c>
      <c r="E73" s="28" t="s">
        <v>212</v>
      </c>
      <c r="F73" s="74" t="s">
        <v>213</v>
      </c>
      <c r="G73" s="90" t="s">
        <v>128</v>
      </c>
      <c r="H73" s="76">
        <v>2.38</v>
      </c>
      <c r="I73" s="93"/>
      <c r="J73" s="77"/>
      <c r="K73" s="34">
        <v>2.38</v>
      </c>
      <c r="L73" s="34"/>
      <c r="M73" s="27"/>
      <c r="N73" s="87"/>
      <c r="O73" s="87"/>
      <c r="P73" s="37"/>
    </row>
    <row r="74" spans="1:16" ht="21.75" customHeight="1">
      <c r="A74" s="127"/>
      <c r="B74" s="89"/>
      <c r="C74" s="89"/>
      <c r="D74" s="89"/>
      <c r="E74" s="63"/>
      <c r="F74" s="63" t="s">
        <v>214</v>
      </c>
      <c r="G74" s="64"/>
      <c r="H74" s="65">
        <v>6.43</v>
      </c>
      <c r="I74" s="65">
        <v>5.38</v>
      </c>
      <c r="J74" s="65">
        <v>0.23</v>
      </c>
      <c r="K74" s="65">
        <v>0.82</v>
      </c>
      <c r="L74" s="65"/>
      <c r="M74" s="65"/>
      <c r="N74" s="65"/>
      <c r="O74" s="65"/>
      <c r="P74" s="37"/>
    </row>
    <row r="75" spans="1:16" ht="21.75" customHeight="1">
      <c r="A75" s="127"/>
      <c r="B75" s="46" t="s">
        <v>116</v>
      </c>
      <c r="C75" s="46" t="s">
        <v>117</v>
      </c>
      <c r="D75" s="26" t="s">
        <v>117</v>
      </c>
      <c r="E75" s="28" t="s">
        <v>215</v>
      </c>
      <c r="F75" s="74" t="s">
        <v>216</v>
      </c>
      <c r="G75" s="90" t="s">
        <v>118</v>
      </c>
      <c r="H75" s="76">
        <v>0.77</v>
      </c>
      <c r="I75" s="93">
        <v>0.77</v>
      </c>
      <c r="J75" s="77"/>
      <c r="K75" s="34"/>
      <c r="L75" s="34"/>
      <c r="M75" s="27"/>
      <c r="N75" s="87"/>
      <c r="O75" s="87"/>
      <c r="P75" s="37"/>
    </row>
    <row r="76" spans="1:16" ht="21.75" customHeight="1">
      <c r="A76" s="127"/>
      <c r="B76" s="46" t="s">
        <v>116</v>
      </c>
      <c r="C76" s="46" t="s">
        <v>112</v>
      </c>
      <c r="D76" s="26" t="s">
        <v>119</v>
      </c>
      <c r="E76" s="28" t="s">
        <v>215</v>
      </c>
      <c r="F76" s="74" t="s">
        <v>216</v>
      </c>
      <c r="G76" s="90" t="s">
        <v>120</v>
      </c>
      <c r="H76" s="76">
        <v>0.13</v>
      </c>
      <c r="I76" s="93">
        <v>0.13</v>
      </c>
      <c r="J76" s="77"/>
      <c r="K76" s="34"/>
      <c r="L76" s="34"/>
      <c r="M76" s="27"/>
      <c r="N76" s="87"/>
      <c r="O76" s="87"/>
      <c r="P76" s="37"/>
    </row>
    <row r="77" spans="1:16" ht="21.75" customHeight="1">
      <c r="A77" s="127"/>
      <c r="B77" s="46" t="s">
        <v>121</v>
      </c>
      <c r="C77" s="46" t="s">
        <v>125</v>
      </c>
      <c r="D77" s="26" t="s">
        <v>123</v>
      </c>
      <c r="E77" s="28" t="s">
        <v>215</v>
      </c>
      <c r="F77" s="74" t="s">
        <v>216</v>
      </c>
      <c r="G77" s="90" t="s">
        <v>128</v>
      </c>
      <c r="H77" s="76">
        <v>5.3</v>
      </c>
      <c r="I77" s="93">
        <v>4.25</v>
      </c>
      <c r="J77" s="77">
        <v>0.23</v>
      </c>
      <c r="K77" s="34">
        <v>0.82</v>
      </c>
      <c r="L77" s="34"/>
      <c r="M77" s="27"/>
      <c r="N77" s="87"/>
      <c r="O77" s="87"/>
      <c r="P77" s="37"/>
    </row>
    <row r="78" spans="1:16" ht="21.75" customHeight="1">
      <c r="A78" s="127"/>
      <c r="B78" s="46" t="s">
        <v>121</v>
      </c>
      <c r="C78" s="46" t="s">
        <v>145</v>
      </c>
      <c r="D78" s="26" t="s">
        <v>123</v>
      </c>
      <c r="E78" s="28" t="s">
        <v>215</v>
      </c>
      <c r="F78" s="74" t="s">
        <v>216</v>
      </c>
      <c r="G78" s="90" t="s">
        <v>147</v>
      </c>
      <c r="H78" s="76">
        <v>0.23</v>
      </c>
      <c r="I78" s="93">
        <v>0.23</v>
      </c>
      <c r="J78" s="77"/>
      <c r="K78" s="34"/>
      <c r="L78" s="34"/>
      <c r="M78" s="27"/>
      <c r="N78" s="87"/>
      <c r="O78" s="87"/>
      <c r="P78" s="37"/>
    </row>
    <row r="79" spans="1:16" ht="21.75" customHeight="1">
      <c r="A79" s="127"/>
      <c r="B79" s="89"/>
      <c r="C79" s="89"/>
      <c r="D79" s="89"/>
      <c r="E79" s="63"/>
      <c r="F79" s="63" t="s">
        <v>217</v>
      </c>
      <c r="G79" s="64"/>
      <c r="H79" s="65">
        <v>0.4</v>
      </c>
      <c r="I79" s="65"/>
      <c r="J79" s="65"/>
      <c r="K79" s="65">
        <v>0.4</v>
      </c>
      <c r="L79" s="65"/>
      <c r="M79" s="65"/>
      <c r="N79" s="65"/>
      <c r="O79" s="65"/>
      <c r="P79" s="37"/>
    </row>
    <row r="80" spans="1:16" ht="21.75" customHeight="1">
      <c r="A80" s="127"/>
      <c r="B80" s="46" t="s">
        <v>121</v>
      </c>
      <c r="C80" s="46" t="s">
        <v>125</v>
      </c>
      <c r="D80" s="26" t="s">
        <v>123</v>
      </c>
      <c r="E80" s="28" t="s">
        <v>218</v>
      </c>
      <c r="F80" s="74" t="s">
        <v>219</v>
      </c>
      <c r="G80" s="90" t="s">
        <v>128</v>
      </c>
      <c r="H80" s="76">
        <v>0.4</v>
      </c>
      <c r="I80" s="93"/>
      <c r="J80" s="77"/>
      <c r="K80" s="34">
        <v>0.4</v>
      </c>
      <c r="L80" s="34"/>
      <c r="M80" s="27"/>
      <c r="N80" s="87"/>
      <c r="O80" s="87"/>
      <c r="P80" s="37"/>
    </row>
    <row r="81" spans="1:16" ht="7.5" customHeight="1">
      <c r="A81" s="128"/>
      <c r="B81" s="94"/>
      <c r="C81" s="94"/>
      <c r="D81" s="94"/>
      <c r="E81" s="94"/>
      <c r="F81" s="94"/>
      <c r="G81" s="94"/>
      <c r="H81" s="94"/>
      <c r="I81" s="94"/>
      <c r="J81" s="94"/>
      <c r="K81" s="94"/>
      <c r="L81" s="94"/>
      <c r="M81" s="94"/>
      <c r="N81" s="94"/>
      <c r="O81" s="94"/>
      <c r="P81" s="85"/>
    </row>
  </sheetData>
  <mergeCells count="11">
    <mergeCell ref="A1:A81"/>
    <mergeCell ref="E3:E4"/>
    <mergeCell ref="F3:F4"/>
    <mergeCell ref="G3:G4"/>
    <mergeCell ref="H3:H4"/>
    <mergeCell ref="B1:M1"/>
    <mergeCell ref="B2:D2"/>
    <mergeCell ref="E2:G2"/>
    <mergeCell ref="B3:D3"/>
    <mergeCell ref="I3:K3"/>
    <mergeCell ref="L3:O3"/>
  </mergeCells>
  <phoneticPr fontId="23"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E80 D80 C80 B80 E78 D78 C78 B78 E77 D77 C77 B77 E76 D76 C76 B76 E75 D75 C75 B75 E73 D73 C73 B73 E71 D71 C71 B71 E69 D69 C69 B69 E67 D67 C67 B67 E65 D65 C65 B65 E63 D63 C63 B63 E61 D61 C61 B61 E59 D59 C59 B59 E57 D57 C57 B57 E55 D55 C55 B55 E53 D53 C53 B53 E51 D51 C51 B51 E49 D49 C49 B49 E48 D48 C48 B48 E47 D47 C47 B47 E46 D46 C46 B46 E44 D44 C44 B44 E42 D42 C42 B42 E40 D40 C40 B40 E38 D38 C38 B38 E36 D36 C36 B36 E34 D34 C34 B34 E32 D32 C32 B32 E31 D31 C31 B31 E30 D30 C30 B30 E29 D29 C29 B29 E27 D27 C27 B27 E26 D26 C26 B26 E25 D25 C25 B25 E24 D24 C24 B24 E23 D23 C23 B23 E22 D22 C22 B22 E21 D21 C21 B21 E20 D20 C20 B20 E19 D19 C19 B19 E18 D18 C18 B18 E17 D17 C17 B17 E16 D16 C16 B16 E15 D15 C15 B15 E14 D14 C14 B14 E13 D13 C13 B13 E12 D12 C12 B12 E11 D11 C11 B11 E10 D10 C10 B10 E9 D9 C9 B9 E8 D8 C8 B8"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ColWidth="9"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04" t="s">
        <v>220</v>
      </c>
      <c r="B1" s="105"/>
      <c r="C1" s="105"/>
      <c r="D1" s="105"/>
      <c r="E1" s="105"/>
      <c r="F1" s="131"/>
      <c r="G1" s="71"/>
    </row>
    <row r="2" spans="1:7" ht="15" customHeight="1">
      <c r="A2" s="119" t="s">
        <v>768</v>
      </c>
      <c r="B2" s="120"/>
      <c r="C2" s="121"/>
      <c r="D2" s="72"/>
      <c r="E2" s="72"/>
      <c r="F2" s="31" t="s">
        <v>1</v>
      </c>
      <c r="G2" s="71"/>
    </row>
    <row r="3" spans="1:7" ht="18" customHeight="1">
      <c r="A3" s="102" t="s">
        <v>2</v>
      </c>
      <c r="B3" s="103"/>
      <c r="C3" s="102" t="s">
        <v>3</v>
      </c>
      <c r="D3" s="103"/>
      <c r="E3" s="103"/>
      <c r="F3" s="103"/>
      <c r="G3" s="73"/>
    </row>
    <row r="4" spans="1:7" ht="18" customHeight="1">
      <c r="A4" s="102" t="s">
        <v>4</v>
      </c>
      <c r="B4" s="102" t="s">
        <v>5</v>
      </c>
      <c r="C4" s="102" t="s">
        <v>4</v>
      </c>
      <c r="D4" s="102" t="s">
        <v>5</v>
      </c>
      <c r="E4" s="103"/>
      <c r="F4" s="103"/>
      <c r="G4" s="73"/>
    </row>
    <row r="5" spans="1:7" ht="20.25" customHeight="1">
      <c r="A5" s="103"/>
      <c r="B5" s="103"/>
      <c r="C5" s="103"/>
      <c r="D5" s="102" t="s">
        <v>7</v>
      </c>
      <c r="E5" s="129" t="s">
        <v>8</v>
      </c>
      <c r="F5" s="129" t="s">
        <v>9</v>
      </c>
      <c r="G5" s="73"/>
    </row>
    <row r="6" spans="1:7" ht="23.25" customHeight="1">
      <c r="A6" s="103"/>
      <c r="B6" s="103"/>
      <c r="C6" s="103"/>
      <c r="D6" s="103"/>
      <c r="E6" s="130"/>
      <c r="F6" s="130"/>
      <c r="G6" s="73"/>
    </row>
    <row r="7" spans="1:7" ht="22.5" customHeight="1">
      <c r="A7" s="28" t="s">
        <v>221</v>
      </c>
      <c r="B7" s="74" t="s">
        <v>222</v>
      </c>
      <c r="C7" s="28" t="s">
        <v>223</v>
      </c>
      <c r="D7" s="74" t="s">
        <v>224</v>
      </c>
      <c r="E7" s="74" t="s">
        <v>224</v>
      </c>
      <c r="F7" s="74" t="s">
        <v>225</v>
      </c>
      <c r="G7" s="73"/>
    </row>
    <row r="8" spans="1:7" ht="22.5" customHeight="1">
      <c r="A8" s="28" t="s">
        <v>226</v>
      </c>
      <c r="B8" s="75"/>
      <c r="C8" s="28" t="s">
        <v>227</v>
      </c>
      <c r="D8" s="74"/>
      <c r="E8" s="74"/>
      <c r="F8" s="74"/>
      <c r="G8" s="73"/>
    </row>
    <row r="9" spans="1:7" ht="22.5" customHeight="1">
      <c r="A9" s="34"/>
      <c r="B9" s="76"/>
      <c r="C9" s="28" t="s">
        <v>228</v>
      </c>
      <c r="D9" s="74"/>
      <c r="E9" s="74"/>
      <c r="F9" s="74"/>
      <c r="G9" s="73"/>
    </row>
    <row r="10" spans="1:7" ht="22.5" customHeight="1">
      <c r="A10" s="77"/>
      <c r="B10" s="76"/>
      <c r="C10" s="28" t="s">
        <v>229</v>
      </c>
      <c r="D10" s="74"/>
      <c r="E10" s="74"/>
      <c r="F10" s="74"/>
      <c r="G10" s="73"/>
    </row>
    <row r="11" spans="1:7" ht="22.5" customHeight="1">
      <c r="A11" s="78"/>
      <c r="B11" s="76"/>
      <c r="C11" s="28" t="s">
        <v>230</v>
      </c>
      <c r="D11" s="74"/>
      <c r="E11" s="74"/>
      <c r="F11" s="74"/>
      <c r="G11" s="73"/>
    </row>
    <row r="12" spans="1:7" ht="22.5" customHeight="1">
      <c r="A12" s="77"/>
      <c r="B12" s="76"/>
      <c r="C12" s="28" t="s">
        <v>231</v>
      </c>
      <c r="D12" s="74"/>
      <c r="E12" s="74"/>
      <c r="F12" s="74"/>
      <c r="G12" s="73"/>
    </row>
    <row r="13" spans="1:7" ht="22.5" customHeight="1">
      <c r="A13" s="77"/>
      <c r="B13" s="76"/>
      <c r="C13" s="28" t="s">
        <v>232</v>
      </c>
      <c r="D13" s="74"/>
      <c r="E13" s="74"/>
      <c r="F13" s="74"/>
      <c r="G13" s="73"/>
    </row>
    <row r="14" spans="1:7" ht="22.5" customHeight="1">
      <c r="A14" s="77"/>
      <c r="B14" s="76"/>
      <c r="C14" s="28" t="s">
        <v>233</v>
      </c>
      <c r="D14" s="74" t="s">
        <v>234</v>
      </c>
      <c r="E14" s="74" t="s">
        <v>234</v>
      </c>
      <c r="F14" s="74" t="s">
        <v>225</v>
      </c>
      <c r="G14" s="73"/>
    </row>
    <row r="15" spans="1:7" ht="27.75" customHeight="1">
      <c r="A15" s="77"/>
      <c r="B15" s="76"/>
      <c r="C15" s="28" t="s">
        <v>235</v>
      </c>
      <c r="D15" s="74" t="s">
        <v>236</v>
      </c>
      <c r="E15" s="74" t="s">
        <v>236</v>
      </c>
      <c r="F15" s="74" t="s">
        <v>225</v>
      </c>
      <c r="G15" s="73"/>
    </row>
    <row r="16" spans="1:7" ht="27.75" customHeight="1">
      <c r="A16" s="77"/>
      <c r="B16" s="76"/>
      <c r="C16" s="28" t="s">
        <v>237</v>
      </c>
      <c r="D16" s="74"/>
      <c r="E16" s="74"/>
      <c r="F16" s="74"/>
      <c r="G16" s="73"/>
    </row>
    <row r="17" spans="1:7" ht="27.75" customHeight="1">
      <c r="A17" s="77"/>
      <c r="B17" s="76"/>
      <c r="C17" s="28" t="s">
        <v>238</v>
      </c>
      <c r="D17" s="74"/>
      <c r="E17" s="74"/>
      <c r="F17" s="74"/>
      <c r="G17" s="73"/>
    </row>
    <row r="18" spans="1:7" ht="27.75" customHeight="1">
      <c r="A18" s="77"/>
      <c r="B18" s="76"/>
      <c r="C18" s="28" t="s">
        <v>239</v>
      </c>
      <c r="D18" s="74"/>
      <c r="E18" s="74"/>
      <c r="F18" s="74"/>
      <c r="G18" s="73"/>
    </row>
    <row r="19" spans="1:7" ht="20.25" customHeight="1">
      <c r="A19" s="77"/>
      <c r="B19" s="76"/>
      <c r="C19" s="28" t="s">
        <v>240</v>
      </c>
      <c r="D19" s="74"/>
      <c r="E19" s="74"/>
      <c r="F19" s="74"/>
      <c r="G19" s="73"/>
    </row>
    <row r="20" spans="1:7" ht="20.25" customHeight="1">
      <c r="A20" s="77"/>
      <c r="B20" s="76"/>
      <c r="C20" s="28" t="s">
        <v>241</v>
      </c>
      <c r="D20" s="74"/>
      <c r="E20" s="74"/>
      <c r="F20" s="74"/>
      <c r="G20" s="73"/>
    </row>
    <row r="21" spans="1:7" ht="15.75" customHeight="1">
      <c r="A21" s="77"/>
      <c r="B21" s="76"/>
      <c r="C21" s="28" t="s">
        <v>242</v>
      </c>
      <c r="D21" s="74"/>
      <c r="E21" s="74"/>
      <c r="F21" s="74"/>
      <c r="G21" s="37"/>
    </row>
    <row r="22" spans="1:7" ht="15.75" customHeight="1">
      <c r="A22" s="77"/>
      <c r="B22" s="76"/>
      <c r="C22" s="28" t="s">
        <v>243</v>
      </c>
      <c r="D22" s="74"/>
      <c r="E22" s="74"/>
      <c r="F22" s="74"/>
      <c r="G22" s="37"/>
    </row>
    <row r="23" spans="1:7" ht="15.75" customHeight="1">
      <c r="A23" s="77"/>
      <c r="B23" s="76"/>
      <c r="C23" s="28" t="s">
        <v>244</v>
      </c>
      <c r="D23" s="74"/>
      <c r="E23" s="74"/>
      <c r="F23" s="74"/>
      <c r="G23" s="37"/>
    </row>
    <row r="24" spans="1:7" ht="15.75" customHeight="1">
      <c r="A24" s="77"/>
      <c r="B24" s="76"/>
      <c r="C24" s="28" t="s">
        <v>245</v>
      </c>
      <c r="D24" s="74"/>
      <c r="E24" s="74"/>
      <c r="F24" s="74"/>
      <c r="G24" s="37"/>
    </row>
    <row r="25" spans="1:7" ht="15.75" customHeight="1">
      <c r="A25" s="77"/>
      <c r="B25" s="76"/>
      <c r="C25" s="28" t="s">
        <v>246</v>
      </c>
      <c r="D25" s="74"/>
      <c r="E25" s="74"/>
      <c r="F25" s="74"/>
      <c r="G25" s="37"/>
    </row>
    <row r="26" spans="1:7" ht="15.75" customHeight="1">
      <c r="A26" s="77"/>
      <c r="B26" s="76"/>
      <c r="C26" s="28" t="s">
        <v>247</v>
      </c>
      <c r="D26" s="74"/>
      <c r="E26" s="74"/>
      <c r="F26" s="74"/>
      <c r="G26" s="37"/>
    </row>
    <row r="27" spans="1:7" ht="15.75" customHeight="1">
      <c r="A27" s="77"/>
      <c r="B27" s="76"/>
      <c r="C27" s="28" t="s">
        <v>248</v>
      </c>
      <c r="D27" s="74"/>
      <c r="E27" s="74"/>
      <c r="F27" s="74"/>
      <c r="G27" s="37"/>
    </row>
    <row r="28" spans="1:7" ht="15.75" customHeight="1">
      <c r="A28" s="77"/>
      <c r="B28" s="76"/>
      <c r="C28" s="28" t="s">
        <v>249</v>
      </c>
      <c r="D28" s="74"/>
      <c r="E28" s="74"/>
      <c r="F28" s="74"/>
      <c r="G28" s="37"/>
    </row>
    <row r="29" spans="1:7" ht="15.75" customHeight="1">
      <c r="A29" s="77"/>
      <c r="B29" s="76"/>
      <c r="C29" s="28" t="s">
        <v>250</v>
      </c>
      <c r="D29" s="74"/>
      <c r="E29" s="74"/>
      <c r="F29" s="74"/>
      <c r="G29" s="37"/>
    </row>
    <row r="30" spans="1:7" ht="15.75" customHeight="1">
      <c r="A30" s="77"/>
      <c r="B30" s="76"/>
      <c r="C30" s="28" t="s">
        <v>251</v>
      </c>
      <c r="D30" s="74"/>
      <c r="E30" s="74"/>
      <c r="F30" s="74"/>
      <c r="G30" s="37"/>
    </row>
    <row r="31" spans="1:7" ht="15.75" customHeight="1">
      <c r="A31" s="79"/>
      <c r="B31" s="76"/>
      <c r="C31" s="28" t="s">
        <v>252</v>
      </c>
      <c r="D31" s="74"/>
      <c r="E31" s="74"/>
      <c r="F31" s="74"/>
      <c r="G31" s="37"/>
    </row>
    <row r="32" spans="1:7" ht="15.75" customHeight="1">
      <c r="A32" s="79"/>
      <c r="B32" s="76"/>
      <c r="C32" s="28" t="s">
        <v>253</v>
      </c>
      <c r="D32" s="74"/>
      <c r="E32" s="74"/>
      <c r="F32" s="74"/>
      <c r="G32" s="37"/>
    </row>
    <row r="33" spans="1:7" ht="15.75" customHeight="1">
      <c r="A33" s="34"/>
      <c r="B33" s="76"/>
      <c r="C33" s="28" t="s">
        <v>254</v>
      </c>
      <c r="D33" s="74"/>
      <c r="E33" s="74"/>
      <c r="F33" s="74"/>
      <c r="G33" s="37"/>
    </row>
    <row r="34" spans="1:7" ht="14.25" customHeight="1">
      <c r="A34" s="34"/>
      <c r="B34" s="80"/>
      <c r="C34" s="81"/>
      <c r="D34" s="80"/>
      <c r="E34" s="80"/>
      <c r="F34" s="80"/>
      <c r="G34" s="37"/>
    </row>
    <row r="35" spans="1:7" ht="20.25" customHeight="1">
      <c r="A35" s="82" t="s">
        <v>63</v>
      </c>
      <c r="B35" s="80">
        <v>6665.57</v>
      </c>
      <c r="C35" s="82" t="s">
        <v>64</v>
      </c>
      <c r="D35" s="80">
        <v>6665.57</v>
      </c>
      <c r="E35" s="80">
        <v>6665.57</v>
      </c>
      <c r="F35" s="80"/>
      <c r="G35" s="37"/>
    </row>
    <row r="36" spans="1:7" ht="14.25" customHeight="1">
      <c r="A36" s="83"/>
      <c r="B36" s="83"/>
      <c r="C36" s="83"/>
      <c r="D36" s="84"/>
      <c r="E36" s="84"/>
      <c r="F36" s="84"/>
      <c r="G36" s="85"/>
    </row>
  </sheetData>
  <mergeCells count="11">
    <mergeCell ref="A1:F1"/>
    <mergeCell ref="A2:C2"/>
    <mergeCell ref="A3:B3"/>
    <mergeCell ref="C3:F3"/>
    <mergeCell ref="D4:F4"/>
    <mergeCell ref="A4:A6"/>
    <mergeCell ref="B4:B6"/>
    <mergeCell ref="C4:C6"/>
    <mergeCell ref="D5:D6"/>
    <mergeCell ref="E5:E6"/>
    <mergeCell ref="F5:F6"/>
  </mergeCells>
  <phoneticPr fontId="23"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F15 E15 D15 F14 E14 D14 F7 E7 D7 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80"/>
  <sheetViews>
    <sheetView workbookViewId="0">
      <selection activeCell="A2" sqref="A2:D2"/>
    </sheetView>
  </sheetViews>
  <sheetFormatPr defaultColWidth="9" defaultRowHeight="14"/>
  <cols>
    <col min="1" max="1" width="6" customWidth="1"/>
    <col min="2" max="2" width="4.26953125" customWidth="1"/>
    <col min="3" max="3" width="4.90625" customWidth="1"/>
    <col min="4" max="4" width="12.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9.25" customHeight="1">
      <c r="A1" s="104" t="s">
        <v>255</v>
      </c>
      <c r="B1" s="132"/>
      <c r="C1" s="132"/>
      <c r="D1" s="132"/>
      <c r="E1" s="132"/>
      <c r="F1" s="132"/>
      <c r="G1" s="132"/>
      <c r="H1" s="132"/>
      <c r="I1" s="132"/>
      <c r="J1" s="132"/>
      <c r="K1" s="132"/>
      <c r="L1" s="132"/>
      <c r="M1" s="132"/>
      <c r="N1" s="133"/>
      <c r="O1" s="1"/>
    </row>
    <row r="2" spans="1:15" ht="31.5" customHeight="1">
      <c r="A2" s="134" t="s">
        <v>768</v>
      </c>
      <c r="B2" s="135"/>
      <c r="C2" s="135"/>
      <c r="D2" s="136"/>
      <c r="E2" s="25"/>
      <c r="F2" s="25"/>
      <c r="G2" s="25"/>
      <c r="H2" s="25"/>
      <c r="I2" s="31"/>
      <c r="J2" s="31"/>
      <c r="K2" s="31"/>
      <c r="L2" s="35" t="s">
        <v>1</v>
      </c>
      <c r="M2" s="35"/>
      <c r="N2" s="25"/>
      <c r="O2" s="1"/>
    </row>
    <row r="3" spans="1:15" ht="16.5" customHeight="1">
      <c r="A3" s="102" t="s">
        <v>93</v>
      </c>
      <c r="B3" s="102"/>
      <c r="C3" s="102"/>
      <c r="D3" s="102" t="s">
        <v>256</v>
      </c>
      <c r="E3" s="102" t="s">
        <v>257</v>
      </c>
      <c r="F3" s="102" t="s">
        <v>258</v>
      </c>
      <c r="G3" s="102" t="s">
        <v>97</v>
      </c>
      <c r="H3" s="102" t="s">
        <v>98</v>
      </c>
      <c r="I3" s="102"/>
      <c r="J3" s="102"/>
      <c r="K3" s="102" t="s">
        <v>99</v>
      </c>
      <c r="L3" s="102"/>
      <c r="M3" s="102"/>
      <c r="N3" s="102"/>
      <c r="O3" s="69"/>
    </row>
    <row r="4" spans="1:15" ht="34.5" customHeight="1">
      <c r="A4" s="26" t="s">
        <v>100</v>
      </c>
      <c r="B4" s="26" t="s">
        <v>101</v>
      </c>
      <c r="C4" s="26" t="s">
        <v>102</v>
      </c>
      <c r="D4" s="102"/>
      <c r="E4" s="102"/>
      <c r="F4" s="102"/>
      <c r="G4" s="102"/>
      <c r="H4" s="26" t="s">
        <v>103</v>
      </c>
      <c r="I4" s="26" t="s">
        <v>104</v>
      </c>
      <c r="J4" s="26" t="s">
        <v>105</v>
      </c>
      <c r="K4" s="26" t="s">
        <v>106</v>
      </c>
      <c r="L4" s="26" t="s">
        <v>107</v>
      </c>
      <c r="M4" s="26" t="s">
        <v>108</v>
      </c>
      <c r="N4" s="26" t="s">
        <v>109</v>
      </c>
      <c r="O4" s="69"/>
    </row>
    <row r="5" spans="1:15" ht="22.5" customHeight="1">
      <c r="A5" s="102" t="s">
        <v>7</v>
      </c>
      <c r="B5" s="102"/>
      <c r="C5" s="102"/>
      <c r="D5" s="102"/>
      <c r="E5" s="102"/>
      <c r="F5" s="102"/>
      <c r="G5" s="27">
        <v>6665.57</v>
      </c>
      <c r="H5" s="27">
        <v>1086.1199999999999</v>
      </c>
      <c r="I5" s="27">
        <v>58.08</v>
      </c>
      <c r="J5" s="27">
        <v>501.14</v>
      </c>
      <c r="K5" s="27">
        <v>452.5</v>
      </c>
      <c r="L5" s="27">
        <v>4527.7299999999996</v>
      </c>
      <c r="M5" s="27"/>
      <c r="N5" s="27">
        <v>40</v>
      </c>
      <c r="O5" s="3"/>
    </row>
    <row r="6" spans="1:15" ht="18" customHeight="1">
      <c r="A6" s="63"/>
      <c r="B6" s="63"/>
      <c r="C6" s="63"/>
      <c r="D6" s="63"/>
      <c r="E6" s="63" t="s">
        <v>110</v>
      </c>
      <c r="F6" s="64"/>
      <c r="G6" s="65">
        <v>6152.87</v>
      </c>
      <c r="H6" s="65">
        <v>1056.92</v>
      </c>
      <c r="I6" s="65">
        <v>57.19</v>
      </c>
      <c r="J6" s="65">
        <v>31.24</v>
      </c>
      <c r="K6" s="65">
        <v>452.5</v>
      </c>
      <c r="L6" s="65">
        <v>4515.0200000000004</v>
      </c>
      <c r="M6" s="65"/>
      <c r="N6" s="65">
        <v>40</v>
      </c>
      <c r="O6" s="3"/>
    </row>
    <row r="7" spans="1:15" ht="18" customHeight="1">
      <c r="A7" s="66" t="s">
        <v>111</v>
      </c>
      <c r="B7" s="66" t="s">
        <v>112</v>
      </c>
      <c r="C7" s="66" t="s">
        <v>112</v>
      </c>
      <c r="D7" s="66" t="s">
        <v>113</v>
      </c>
      <c r="E7" s="67" t="s">
        <v>114</v>
      </c>
      <c r="F7" s="67" t="s">
        <v>115</v>
      </c>
      <c r="G7" s="68">
        <v>31.64</v>
      </c>
      <c r="H7" s="68"/>
      <c r="I7" s="70"/>
      <c r="J7" s="70"/>
      <c r="K7" s="70"/>
      <c r="L7" s="70">
        <v>31.64</v>
      </c>
      <c r="M7" s="70"/>
      <c r="N7" s="70"/>
      <c r="O7" s="3"/>
    </row>
    <row r="8" spans="1:15" ht="18" customHeight="1">
      <c r="A8" s="66" t="s">
        <v>116</v>
      </c>
      <c r="B8" s="66" t="s">
        <v>117</v>
      </c>
      <c r="C8" s="66" t="s">
        <v>117</v>
      </c>
      <c r="D8" s="66" t="s">
        <v>113</v>
      </c>
      <c r="E8" s="67" t="s">
        <v>114</v>
      </c>
      <c r="F8" s="67" t="s">
        <v>118</v>
      </c>
      <c r="G8" s="68">
        <v>222.45</v>
      </c>
      <c r="H8" s="68">
        <v>158.62</v>
      </c>
      <c r="I8" s="70"/>
      <c r="J8" s="70"/>
      <c r="K8" s="70"/>
      <c r="L8" s="70">
        <v>63.83</v>
      </c>
      <c r="M8" s="70"/>
      <c r="N8" s="70"/>
      <c r="O8" s="3"/>
    </row>
    <row r="9" spans="1:15" ht="18" customHeight="1">
      <c r="A9" s="66" t="s">
        <v>116</v>
      </c>
      <c r="B9" s="66" t="s">
        <v>112</v>
      </c>
      <c r="C9" s="66" t="s">
        <v>119</v>
      </c>
      <c r="D9" s="66" t="s">
        <v>113</v>
      </c>
      <c r="E9" s="67" t="s">
        <v>114</v>
      </c>
      <c r="F9" s="67" t="s">
        <v>120</v>
      </c>
      <c r="G9" s="68">
        <v>7.54</v>
      </c>
      <c r="H9" s="68">
        <v>7.13</v>
      </c>
      <c r="I9" s="70"/>
      <c r="J9" s="70"/>
      <c r="K9" s="70"/>
      <c r="L9" s="70">
        <v>0.41</v>
      </c>
      <c r="M9" s="70"/>
      <c r="N9" s="70"/>
      <c r="O9" s="3"/>
    </row>
    <row r="10" spans="1:15" ht="18" customHeight="1">
      <c r="A10" s="66" t="s">
        <v>121</v>
      </c>
      <c r="B10" s="66" t="s">
        <v>119</v>
      </c>
      <c r="C10" s="66" t="s">
        <v>119</v>
      </c>
      <c r="D10" s="66" t="s">
        <v>113</v>
      </c>
      <c r="E10" s="67" t="s">
        <v>114</v>
      </c>
      <c r="F10" s="67" t="s">
        <v>122</v>
      </c>
      <c r="G10" s="68">
        <v>171.66</v>
      </c>
      <c r="H10" s="68">
        <v>117.43</v>
      </c>
      <c r="I10" s="70">
        <v>17.91</v>
      </c>
      <c r="J10" s="70">
        <v>10.08</v>
      </c>
      <c r="K10" s="70"/>
      <c r="L10" s="70">
        <v>26.24</v>
      </c>
      <c r="M10" s="70"/>
      <c r="N10" s="70"/>
      <c r="O10" s="3"/>
    </row>
    <row r="11" spans="1:15" ht="18" customHeight="1">
      <c r="A11" s="66" t="s">
        <v>121</v>
      </c>
      <c r="B11" s="66" t="s">
        <v>119</v>
      </c>
      <c r="C11" s="66" t="s">
        <v>123</v>
      </c>
      <c r="D11" s="66" t="s">
        <v>113</v>
      </c>
      <c r="E11" s="67" t="s">
        <v>114</v>
      </c>
      <c r="F11" s="67" t="s">
        <v>124</v>
      </c>
      <c r="G11" s="68">
        <v>30</v>
      </c>
      <c r="H11" s="68"/>
      <c r="I11" s="70"/>
      <c r="J11" s="70"/>
      <c r="K11" s="70"/>
      <c r="L11" s="70">
        <v>30</v>
      </c>
      <c r="M11" s="70"/>
      <c r="N11" s="70"/>
      <c r="O11" s="3"/>
    </row>
    <row r="12" spans="1:15" ht="18" customHeight="1">
      <c r="A12" s="66" t="s">
        <v>121</v>
      </c>
      <c r="B12" s="66" t="s">
        <v>119</v>
      </c>
      <c r="C12" s="66" t="s">
        <v>125</v>
      </c>
      <c r="D12" s="66" t="s">
        <v>113</v>
      </c>
      <c r="E12" s="67" t="s">
        <v>114</v>
      </c>
      <c r="F12" s="67" t="s">
        <v>126</v>
      </c>
      <c r="G12" s="68">
        <v>418.78</v>
      </c>
      <c r="H12" s="68">
        <v>379.24</v>
      </c>
      <c r="I12" s="70">
        <v>24.46</v>
      </c>
      <c r="J12" s="70">
        <v>15.08</v>
      </c>
      <c r="K12" s="70"/>
      <c r="L12" s="70"/>
      <c r="M12" s="70"/>
      <c r="N12" s="70"/>
      <c r="O12" s="3"/>
    </row>
    <row r="13" spans="1:15" ht="18" customHeight="1">
      <c r="A13" s="66" t="s">
        <v>121</v>
      </c>
      <c r="B13" s="66" t="s">
        <v>123</v>
      </c>
      <c r="C13" s="66" t="s">
        <v>112</v>
      </c>
      <c r="D13" s="66" t="s">
        <v>113</v>
      </c>
      <c r="E13" s="67" t="s">
        <v>114</v>
      </c>
      <c r="F13" s="67" t="s">
        <v>127</v>
      </c>
      <c r="G13" s="68">
        <v>946.02</v>
      </c>
      <c r="H13" s="68"/>
      <c r="I13" s="70"/>
      <c r="J13" s="70"/>
      <c r="K13" s="70"/>
      <c r="L13" s="70">
        <v>946.02</v>
      </c>
      <c r="M13" s="70"/>
      <c r="N13" s="70"/>
      <c r="O13" s="3"/>
    </row>
    <row r="14" spans="1:15" ht="18" customHeight="1">
      <c r="A14" s="66" t="s">
        <v>121</v>
      </c>
      <c r="B14" s="66" t="s">
        <v>125</v>
      </c>
      <c r="C14" s="66" t="s">
        <v>123</v>
      </c>
      <c r="D14" s="66" t="s">
        <v>113</v>
      </c>
      <c r="E14" s="67" t="s">
        <v>114</v>
      </c>
      <c r="F14" s="67" t="s">
        <v>128</v>
      </c>
      <c r="G14" s="68">
        <v>173.33</v>
      </c>
      <c r="H14" s="68"/>
      <c r="I14" s="70"/>
      <c r="J14" s="70"/>
      <c r="K14" s="70"/>
      <c r="L14" s="70">
        <v>173.33</v>
      </c>
      <c r="M14" s="70"/>
      <c r="N14" s="70"/>
      <c r="O14" s="3"/>
    </row>
    <row r="15" spans="1:15" ht="18" customHeight="1">
      <c r="A15" s="66" t="s">
        <v>121</v>
      </c>
      <c r="B15" s="66" t="s">
        <v>125</v>
      </c>
      <c r="C15" s="66" t="s">
        <v>112</v>
      </c>
      <c r="D15" s="66" t="s">
        <v>113</v>
      </c>
      <c r="E15" s="67" t="s">
        <v>114</v>
      </c>
      <c r="F15" s="67" t="s">
        <v>129</v>
      </c>
      <c r="G15" s="68">
        <v>701.23</v>
      </c>
      <c r="H15" s="68"/>
      <c r="I15" s="70"/>
      <c r="J15" s="70"/>
      <c r="K15" s="70"/>
      <c r="L15" s="70">
        <v>701.23</v>
      </c>
      <c r="M15" s="70"/>
      <c r="N15" s="70"/>
      <c r="O15" s="3"/>
    </row>
    <row r="16" spans="1:15" ht="18" customHeight="1">
      <c r="A16" s="66" t="s">
        <v>121</v>
      </c>
      <c r="B16" s="66" t="s">
        <v>130</v>
      </c>
      <c r="C16" s="66" t="s">
        <v>119</v>
      </c>
      <c r="D16" s="66" t="s">
        <v>113</v>
      </c>
      <c r="E16" s="67" t="s">
        <v>114</v>
      </c>
      <c r="F16" s="67" t="s">
        <v>131</v>
      </c>
      <c r="G16" s="68">
        <v>920.11</v>
      </c>
      <c r="H16" s="68">
        <v>226.33</v>
      </c>
      <c r="I16" s="70">
        <v>7.85</v>
      </c>
      <c r="J16" s="70">
        <v>4.04</v>
      </c>
      <c r="K16" s="70">
        <v>447.34</v>
      </c>
      <c r="L16" s="70">
        <v>234.55</v>
      </c>
      <c r="M16" s="70"/>
      <c r="N16" s="70"/>
      <c r="O16" s="3"/>
    </row>
    <row r="17" spans="1:15" ht="18" customHeight="1">
      <c r="A17" s="66" t="s">
        <v>121</v>
      </c>
      <c r="B17" s="66" t="s">
        <v>130</v>
      </c>
      <c r="C17" s="66" t="s">
        <v>123</v>
      </c>
      <c r="D17" s="66" t="s">
        <v>113</v>
      </c>
      <c r="E17" s="67" t="s">
        <v>114</v>
      </c>
      <c r="F17" s="67" t="s">
        <v>132</v>
      </c>
      <c r="G17" s="68">
        <v>241.74</v>
      </c>
      <c r="H17" s="68">
        <v>120.58</v>
      </c>
      <c r="I17" s="70">
        <v>6.97</v>
      </c>
      <c r="J17" s="70">
        <v>2.04</v>
      </c>
      <c r="K17" s="70"/>
      <c r="L17" s="70">
        <v>72.150000000000006</v>
      </c>
      <c r="M17" s="70"/>
      <c r="N17" s="70">
        <v>40</v>
      </c>
      <c r="O17" s="3"/>
    </row>
    <row r="18" spans="1:15" ht="18" customHeight="1">
      <c r="A18" s="66" t="s">
        <v>121</v>
      </c>
      <c r="B18" s="66" t="s">
        <v>130</v>
      </c>
      <c r="C18" s="66" t="s">
        <v>133</v>
      </c>
      <c r="D18" s="66" t="s">
        <v>113</v>
      </c>
      <c r="E18" s="67" t="s">
        <v>114</v>
      </c>
      <c r="F18" s="67" t="s">
        <v>134</v>
      </c>
      <c r="G18" s="68">
        <v>525.63</v>
      </c>
      <c r="H18" s="68"/>
      <c r="I18" s="70"/>
      <c r="J18" s="70"/>
      <c r="K18" s="70"/>
      <c r="L18" s="70">
        <v>525.63</v>
      </c>
      <c r="M18" s="70"/>
      <c r="N18" s="70"/>
      <c r="O18" s="3"/>
    </row>
    <row r="19" spans="1:15" ht="18" customHeight="1">
      <c r="A19" s="66" t="s">
        <v>121</v>
      </c>
      <c r="B19" s="66" t="s">
        <v>130</v>
      </c>
      <c r="C19" s="66" t="s">
        <v>135</v>
      </c>
      <c r="D19" s="66" t="s">
        <v>113</v>
      </c>
      <c r="E19" s="67" t="s">
        <v>114</v>
      </c>
      <c r="F19" s="67" t="s">
        <v>136</v>
      </c>
      <c r="G19" s="68">
        <v>371.28</v>
      </c>
      <c r="H19" s="68"/>
      <c r="I19" s="70"/>
      <c r="J19" s="70"/>
      <c r="K19" s="70"/>
      <c r="L19" s="70">
        <v>371.28</v>
      </c>
      <c r="M19" s="70"/>
      <c r="N19" s="70"/>
      <c r="O19" s="3"/>
    </row>
    <row r="20" spans="1:15" ht="18" customHeight="1">
      <c r="A20" s="66" t="s">
        <v>121</v>
      </c>
      <c r="B20" s="66" t="s">
        <v>130</v>
      </c>
      <c r="C20" s="66" t="s">
        <v>137</v>
      </c>
      <c r="D20" s="66" t="s">
        <v>113</v>
      </c>
      <c r="E20" s="67" t="s">
        <v>114</v>
      </c>
      <c r="F20" s="67" t="s">
        <v>138</v>
      </c>
      <c r="G20" s="68">
        <v>134.41999999999999</v>
      </c>
      <c r="H20" s="68"/>
      <c r="I20" s="70"/>
      <c r="J20" s="70"/>
      <c r="K20" s="70"/>
      <c r="L20" s="70">
        <v>134.41999999999999</v>
      </c>
      <c r="M20" s="70"/>
      <c r="N20" s="70"/>
      <c r="O20" s="3"/>
    </row>
    <row r="21" spans="1:15" ht="18" customHeight="1">
      <c r="A21" s="66" t="s">
        <v>121</v>
      </c>
      <c r="B21" s="66" t="s">
        <v>130</v>
      </c>
      <c r="C21" s="66" t="s">
        <v>112</v>
      </c>
      <c r="D21" s="66" t="s">
        <v>113</v>
      </c>
      <c r="E21" s="67" t="s">
        <v>114</v>
      </c>
      <c r="F21" s="67" t="s">
        <v>139</v>
      </c>
      <c r="G21" s="68">
        <v>380.72</v>
      </c>
      <c r="H21" s="68"/>
      <c r="I21" s="70"/>
      <c r="J21" s="70"/>
      <c r="K21" s="70">
        <v>5.16</v>
      </c>
      <c r="L21" s="70">
        <v>375.56</v>
      </c>
      <c r="M21" s="70"/>
      <c r="N21" s="70"/>
      <c r="O21" s="3"/>
    </row>
    <row r="22" spans="1:15" ht="18" customHeight="1">
      <c r="A22" s="66" t="s">
        <v>121</v>
      </c>
      <c r="B22" s="66" t="s">
        <v>140</v>
      </c>
      <c r="C22" s="66" t="s">
        <v>119</v>
      </c>
      <c r="D22" s="66" t="s">
        <v>113</v>
      </c>
      <c r="E22" s="67" t="s">
        <v>114</v>
      </c>
      <c r="F22" s="67" t="s">
        <v>141</v>
      </c>
      <c r="G22" s="68">
        <v>30</v>
      </c>
      <c r="H22" s="68"/>
      <c r="I22" s="70"/>
      <c r="J22" s="70"/>
      <c r="K22" s="70"/>
      <c r="L22" s="70">
        <v>30</v>
      </c>
      <c r="M22" s="70"/>
      <c r="N22" s="70"/>
      <c r="O22" s="3"/>
    </row>
    <row r="23" spans="1:15" ht="18" customHeight="1">
      <c r="A23" s="66" t="s">
        <v>121</v>
      </c>
      <c r="B23" s="66" t="s">
        <v>142</v>
      </c>
      <c r="C23" s="66" t="s">
        <v>143</v>
      </c>
      <c r="D23" s="66" t="s">
        <v>113</v>
      </c>
      <c r="E23" s="67" t="s">
        <v>114</v>
      </c>
      <c r="F23" s="67" t="s">
        <v>144</v>
      </c>
      <c r="G23" s="68">
        <v>749.57</v>
      </c>
      <c r="H23" s="68"/>
      <c r="I23" s="70"/>
      <c r="J23" s="70"/>
      <c r="K23" s="70"/>
      <c r="L23" s="70">
        <v>749.57</v>
      </c>
      <c r="M23" s="70"/>
      <c r="N23" s="70"/>
      <c r="O23" s="3"/>
    </row>
    <row r="24" spans="1:15" ht="18" customHeight="1">
      <c r="A24" s="66" t="s">
        <v>121</v>
      </c>
      <c r="B24" s="66" t="s">
        <v>145</v>
      </c>
      <c r="C24" s="66" t="s">
        <v>119</v>
      </c>
      <c r="D24" s="66" t="s">
        <v>113</v>
      </c>
      <c r="E24" s="67" t="s">
        <v>114</v>
      </c>
      <c r="F24" s="67" t="s">
        <v>146</v>
      </c>
      <c r="G24" s="68">
        <v>6.4</v>
      </c>
      <c r="H24" s="68">
        <v>6.4</v>
      </c>
      <c r="I24" s="70"/>
      <c r="J24" s="70"/>
      <c r="K24" s="70"/>
      <c r="L24" s="70"/>
      <c r="M24" s="70"/>
      <c r="N24" s="70"/>
      <c r="O24" s="3"/>
    </row>
    <row r="25" spans="1:15" ht="18" customHeight="1">
      <c r="A25" s="66" t="s">
        <v>121</v>
      </c>
      <c r="B25" s="66" t="s">
        <v>145</v>
      </c>
      <c r="C25" s="66" t="s">
        <v>123</v>
      </c>
      <c r="D25" s="66" t="s">
        <v>113</v>
      </c>
      <c r="E25" s="67" t="s">
        <v>114</v>
      </c>
      <c r="F25" s="67" t="s">
        <v>147</v>
      </c>
      <c r="G25" s="68">
        <v>60.35</v>
      </c>
      <c r="H25" s="68">
        <v>41.19</v>
      </c>
      <c r="I25" s="70"/>
      <c r="J25" s="70"/>
      <c r="K25" s="70"/>
      <c r="L25" s="70">
        <v>19.16</v>
      </c>
      <c r="M25" s="70"/>
      <c r="N25" s="70"/>
      <c r="O25" s="3"/>
    </row>
    <row r="26" spans="1:15" ht="18" customHeight="1">
      <c r="A26" s="66" t="s">
        <v>121</v>
      </c>
      <c r="B26" s="66" t="s">
        <v>148</v>
      </c>
      <c r="C26" s="66" t="s">
        <v>119</v>
      </c>
      <c r="D26" s="66" t="s">
        <v>113</v>
      </c>
      <c r="E26" s="67" t="s">
        <v>114</v>
      </c>
      <c r="F26" s="67" t="s">
        <v>149</v>
      </c>
      <c r="G26" s="68">
        <v>30</v>
      </c>
      <c r="H26" s="68"/>
      <c r="I26" s="70"/>
      <c r="J26" s="70"/>
      <c r="K26" s="70"/>
      <c r="L26" s="70">
        <v>30</v>
      </c>
      <c r="M26" s="70"/>
      <c r="N26" s="70"/>
      <c r="O26" s="3"/>
    </row>
    <row r="27" spans="1:15" ht="18" customHeight="1">
      <c r="A27" s="63"/>
      <c r="B27" s="63"/>
      <c r="C27" s="63"/>
      <c r="D27" s="63"/>
      <c r="E27" s="63" t="s">
        <v>150</v>
      </c>
      <c r="F27" s="64"/>
      <c r="G27" s="65">
        <v>34.6</v>
      </c>
      <c r="H27" s="65">
        <v>18.059999999999999</v>
      </c>
      <c r="I27" s="65">
        <v>0.43</v>
      </c>
      <c r="J27" s="65">
        <v>3.4</v>
      </c>
      <c r="K27" s="65"/>
      <c r="L27" s="65">
        <v>12.71</v>
      </c>
      <c r="M27" s="65"/>
      <c r="N27" s="65"/>
      <c r="O27" s="3"/>
    </row>
    <row r="28" spans="1:15" ht="18" customHeight="1">
      <c r="A28" s="66" t="s">
        <v>116</v>
      </c>
      <c r="B28" s="66" t="s">
        <v>117</v>
      </c>
      <c r="C28" s="66" t="s">
        <v>117</v>
      </c>
      <c r="D28" s="66" t="s">
        <v>151</v>
      </c>
      <c r="E28" s="67" t="s">
        <v>152</v>
      </c>
      <c r="F28" s="67" t="s">
        <v>118</v>
      </c>
      <c r="G28" s="68">
        <v>12.56</v>
      </c>
      <c r="H28" s="68">
        <v>2.78</v>
      </c>
      <c r="I28" s="70"/>
      <c r="J28" s="70"/>
      <c r="K28" s="70"/>
      <c r="L28" s="70">
        <v>9.7799999999999994</v>
      </c>
      <c r="M28" s="70"/>
      <c r="N28" s="70"/>
      <c r="O28" s="3"/>
    </row>
    <row r="29" spans="1:15" ht="18" customHeight="1">
      <c r="A29" s="66" t="s">
        <v>116</v>
      </c>
      <c r="B29" s="66" t="s">
        <v>112</v>
      </c>
      <c r="C29" s="66" t="s">
        <v>119</v>
      </c>
      <c r="D29" s="66" t="s">
        <v>151</v>
      </c>
      <c r="E29" s="67" t="s">
        <v>152</v>
      </c>
      <c r="F29" s="67" t="s">
        <v>120</v>
      </c>
      <c r="G29" s="68">
        <v>0.12</v>
      </c>
      <c r="H29" s="68">
        <v>0.12</v>
      </c>
      <c r="I29" s="70"/>
      <c r="J29" s="70"/>
      <c r="K29" s="70"/>
      <c r="L29" s="70"/>
      <c r="M29" s="70"/>
      <c r="N29" s="70"/>
      <c r="O29" s="3"/>
    </row>
    <row r="30" spans="1:15" ht="18" customHeight="1">
      <c r="A30" s="66" t="s">
        <v>121</v>
      </c>
      <c r="B30" s="66" t="s">
        <v>119</v>
      </c>
      <c r="C30" s="66" t="s">
        <v>112</v>
      </c>
      <c r="D30" s="66" t="s">
        <v>151</v>
      </c>
      <c r="E30" s="67" t="s">
        <v>152</v>
      </c>
      <c r="F30" s="67" t="s">
        <v>153</v>
      </c>
      <c r="G30" s="68">
        <v>18.149999999999999</v>
      </c>
      <c r="H30" s="68">
        <v>14.32</v>
      </c>
      <c r="I30" s="70">
        <v>0.43</v>
      </c>
      <c r="J30" s="70">
        <v>3.4</v>
      </c>
      <c r="K30" s="70"/>
      <c r="L30" s="70"/>
      <c r="M30" s="70"/>
      <c r="N30" s="70"/>
      <c r="O30" s="3"/>
    </row>
    <row r="31" spans="1:15" ht="18" customHeight="1">
      <c r="A31" s="66" t="s">
        <v>121</v>
      </c>
      <c r="B31" s="66" t="s">
        <v>145</v>
      </c>
      <c r="C31" s="66" t="s">
        <v>123</v>
      </c>
      <c r="D31" s="66" t="s">
        <v>151</v>
      </c>
      <c r="E31" s="67" t="s">
        <v>152</v>
      </c>
      <c r="F31" s="67" t="s">
        <v>147</v>
      </c>
      <c r="G31" s="68">
        <v>3.77</v>
      </c>
      <c r="H31" s="68">
        <v>0.84</v>
      </c>
      <c r="I31" s="70"/>
      <c r="J31" s="70"/>
      <c r="K31" s="70"/>
      <c r="L31" s="70">
        <v>2.93</v>
      </c>
      <c r="M31" s="70"/>
      <c r="N31" s="70"/>
      <c r="O31" s="3"/>
    </row>
    <row r="32" spans="1:15" ht="18" customHeight="1">
      <c r="A32" s="63"/>
      <c r="B32" s="63"/>
      <c r="C32" s="63"/>
      <c r="D32" s="63"/>
      <c r="E32" s="63" t="s">
        <v>154</v>
      </c>
      <c r="F32" s="64"/>
      <c r="G32" s="65">
        <v>410.87</v>
      </c>
      <c r="H32" s="65"/>
      <c r="I32" s="65"/>
      <c r="J32" s="65">
        <v>410.87</v>
      </c>
      <c r="K32" s="65"/>
      <c r="L32" s="65"/>
      <c r="M32" s="65"/>
      <c r="N32" s="65"/>
      <c r="O32" s="3"/>
    </row>
    <row r="33" spans="1:15" ht="18" customHeight="1">
      <c r="A33" s="66" t="s">
        <v>121</v>
      </c>
      <c r="B33" s="66" t="s">
        <v>123</v>
      </c>
      <c r="C33" s="66" t="s">
        <v>119</v>
      </c>
      <c r="D33" s="66" t="s">
        <v>155</v>
      </c>
      <c r="E33" s="67" t="s">
        <v>156</v>
      </c>
      <c r="F33" s="67" t="s">
        <v>157</v>
      </c>
      <c r="G33" s="68">
        <v>410.87</v>
      </c>
      <c r="H33" s="68"/>
      <c r="I33" s="70"/>
      <c r="J33" s="70">
        <v>410.87</v>
      </c>
      <c r="K33" s="70"/>
      <c r="L33" s="70"/>
      <c r="M33" s="70"/>
      <c r="N33" s="70"/>
      <c r="O33" s="3"/>
    </row>
    <row r="34" spans="1:15" ht="18" customHeight="1">
      <c r="A34" s="63"/>
      <c r="B34" s="63"/>
      <c r="C34" s="63"/>
      <c r="D34" s="63"/>
      <c r="E34" s="63" t="s">
        <v>158</v>
      </c>
      <c r="F34" s="64"/>
      <c r="G34" s="65">
        <v>9.2799999999999994</v>
      </c>
      <c r="H34" s="65"/>
      <c r="I34" s="65"/>
      <c r="J34" s="65">
        <v>9.2799999999999994</v>
      </c>
      <c r="K34" s="65"/>
      <c r="L34" s="65"/>
      <c r="M34" s="65"/>
      <c r="N34" s="65"/>
      <c r="O34" s="3"/>
    </row>
    <row r="35" spans="1:15" ht="18" customHeight="1">
      <c r="A35" s="66" t="s">
        <v>121</v>
      </c>
      <c r="B35" s="66" t="s">
        <v>123</v>
      </c>
      <c r="C35" s="66" t="s">
        <v>123</v>
      </c>
      <c r="D35" s="66" t="s">
        <v>159</v>
      </c>
      <c r="E35" s="67" t="s">
        <v>160</v>
      </c>
      <c r="F35" s="67" t="s">
        <v>161</v>
      </c>
      <c r="G35" s="68">
        <v>9.2799999999999994</v>
      </c>
      <c r="H35" s="68"/>
      <c r="I35" s="70"/>
      <c r="J35" s="70">
        <v>9.2799999999999994</v>
      </c>
      <c r="K35" s="70"/>
      <c r="L35" s="70"/>
      <c r="M35" s="70"/>
      <c r="N35" s="70"/>
      <c r="O35" s="3"/>
    </row>
    <row r="36" spans="1:15" ht="18" customHeight="1">
      <c r="A36" s="63"/>
      <c r="B36" s="63"/>
      <c r="C36" s="63"/>
      <c r="D36" s="63"/>
      <c r="E36" s="63" t="s">
        <v>162</v>
      </c>
      <c r="F36" s="64"/>
      <c r="G36" s="65">
        <v>2.94</v>
      </c>
      <c r="H36" s="65"/>
      <c r="I36" s="65"/>
      <c r="J36" s="65">
        <v>2.94</v>
      </c>
      <c r="K36" s="65"/>
      <c r="L36" s="65"/>
      <c r="M36" s="65"/>
      <c r="N36" s="65"/>
      <c r="O36" s="3"/>
    </row>
    <row r="37" spans="1:15" ht="18" customHeight="1">
      <c r="A37" s="66" t="s">
        <v>121</v>
      </c>
      <c r="B37" s="66" t="s">
        <v>123</v>
      </c>
      <c r="C37" s="66" t="s">
        <v>140</v>
      </c>
      <c r="D37" s="66" t="s">
        <v>163</v>
      </c>
      <c r="E37" s="67" t="s">
        <v>164</v>
      </c>
      <c r="F37" s="67" t="s">
        <v>165</v>
      </c>
      <c r="G37" s="68">
        <v>2.94</v>
      </c>
      <c r="H37" s="68"/>
      <c r="I37" s="70"/>
      <c r="J37" s="70">
        <v>2.94</v>
      </c>
      <c r="K37" s="70"/>
      <c r="L37" s="70"/>
      <c r="M37" s="70"/>
      <c r="N37" s="70"/>
      <c r="O37" s="3"/>
    </row>
    <row r="38" spans="1:15" ht="18" customHeight="1">
      <c r="A38" s="63"/>
      <c r="B38" s="63"/>
      <c r="C38" s="63"/>
      <c r="D38" s="63"/>
      <c r="E38" s="63" t="s">
        <v>166</v>
      </c>
      <c r="F38" s="64"/>
      <c r="G38" s="65">
        <v>0.88</v>
      </c>
      <c r="H38" s="65"/>
      <c r="I38" s="65"/>
      <c r="J38" s="65">
        <v>0.88</v>
      </c>
      <c r="K38" s="65"/>
      <c r="L38" s="65"/>
      <c r="M38" s="65"/>
      <c r="N38" s="65"/>
      <c r="O38" s="3"/>
    </row>
    <row r="39" spans="1:15" ht="18" customHeight="1">
      <c r="A39" s="66" t="s">
        <v>121</v>
      </c>
      <c r="B39" s="66" t="s">
        <v>125</v>
      </c>
      <c r="C39" s="66" t="s">
        <v>123</v>
      </c>
      <c r="D39" s="66" t="s">
        <v>167</v>
      </c>
      <c r="E39" s="67" t="s">
        <v>168</v>
      </c>
      <c r="F39" s="67" t="s">
        <v>128</v>
      </c>
      <c r="G39" s="68">
        <v>0.88</v>
      </c>
      <c r="H39" s="68"/>
      <c r="I39" s="70"/>
      <c r="J39" s="70">
        <v>0.88</v>
      </c>
      <c r="K39" s="70"/>
      <c r="L39" s="70"/>
      <c r="M39" s="70"/>
      <c r="N39" s="70"/>
      <c r="O39" s="3"/>
    </row>
    <row r="40" spans="1:15" ht="18" customHeight="1">
      <c r="A40" s="63"/>
      <c r="B40" s="63"/>
      <c r="C40" s="63"/>
      <c r="D40" s="63"/>
      <c r="E40" s="63" t="s">
        <v>169</v>
      </c>
      <c r="F40" s="64"/>
      <c r="G40" s="65">
        <v>2.71</v>
      </c>
      <c r="H40" s="65"/>
      <c r="I40" s="65"/>
      <c r="J40" s="65">
        <v>2.71</v>
      </c>
      <c r="K40" s="65"/>
      <c r="L40" s="65"/>
      <c r="M40" s="65"/>
      <c r="N40" s="65"/>
      <c r="O40" s="3"/>
    </row>
    <row r="41" spans="1:15" ht="18" customHeight="1">
      <c r="A41" s="66" t="s">
        <v>121</v>
      </c>
      <c r="B41" s="66" t="s">
        <v>125</v>
      </c>
      <c r="C41" s="66" t="s">
        <v>123</v>
      </c>
      <c r="D41" s="66" t="s">
        <v>170</v>
      </c>
      <c r="E41" s="67" t="s">
        <v>171</v>
      </c>
      <c r="F41" s="67" t="s">
        <v>128</v>
      </c>
      <c r="G41" s="68">
        <v>2.71</v>
      </c>
      <c r="H41" s="68"/>
      <c r="I41" s="70"/>
      <c r="J41" s="70">
        <v>2.71</v>
      </c>
      <c r="K41" s="70"/>
      <c r="L41" s="70"/>
      <c r="M41" s="70"/>
      <c r="N41" s="70"/>
      <c r="O41" s="3"/>
    </row>
    <row r="42" spans="1:15" ht="18" customHeight="1">
      <c r="A42" s="63"/>
      <c r="B42" s="63"/>
      <c r="C42" s="63"/>
      <c r="D42" s="63"/>
      <c r="E42" s="63" t="s">
        <v>172</v>
      </c>
      <c r="F42" s="64"/>
      <c r="G42" s="65">
        <v>2.1</v>
      </c>
      <c r="H42" s="65"/>
      <c r="I42" s="65"/>
      <c r="J42" s="65">
        <v>2.1</v>
      </c>
      <c r="K42" s="65"/>
      <c r="L42" s="65"/>
      <c r="M42" s="65"/>
      <c r="N42" s="65"/>
      <c r="O42" s="3"/>
    </row>
    <row r="43" spans="1:15" ht="18" customHeight="1">
      <c r="A43" s="66" t="s">
        <v>121</v>
      </c>
      <c r="B43" s="66" t="s">
        <v>125</v>
      </c>
      <c r="C43" s="66" t="s">
        <v>123</v>
      </c>
      <c r="D43" s="66" t="s">
        <v>173</v>
      </c>
      <c r="E43" s="67" t="s">
        <v>174</v>
      </c>
      <c r="F43" s="67" t="s">
        <v>128</v>
      </c>
      <c r="G43" s="68">
        <v>2.1</v>
      </c>
      <c r="H43" s="68"/>
      <c r="I43" s="70"/>
      <c r="J43" s="70">
        <v>2.1</v>
      </c>
      <c r="K43" s="70"/>
      <c r="L43" s="70"/>
      <c r="M43" s="70"/>
      <c r="N43" s="70"/>
      <c r="O43" s="3"/>
    </row>
    <row r="44" spans="1:15" ht="18" customHeight="1">
      <c r="A44" s="63"/>
      <c r="B44" s="63"/>
      <c r="C44" s="63"/>
      <c r="D44" s="63"/>
      <c r="E44" s="63" t="s">
        <v>175</v>
      </c>
      <c r="F44" s="64"/>
      <c r="G44" s="65">
        <v>8.7200000000000006</v>
      </c>
      <c r="H44" s="65">
        <v>5.76</v>
      </c>
      <c r="I44" s="65">
        <v>0.23</v>
      </c>
      <c r="J44" s="65">
        <v>2.73</v>
      </c>
      <c r="K44" s="65"/>
      <c r="L44" s="65"/>
      <c r="M44" s="65"/>
      <c r="N44" s="65"/>
      <c r="O44" s="3"/>
    </row>
    <row r="45" spans="1:15" ht="18" customHeight="1">
      <c r="A45" s="66" t="s">
        <v>116</v>
      </c>
      <c r="B45" s="66" t="s">
        <v>117</v>
      </c>
      <c r="C45" s="66" t="s">
        <v>117</v>
      </c>
      <c r="D45" s="66" t="s">
        <v>176</v>
      </c>
      <c r="E45" s="67" t="s">
        <v>177</v>
      </c>
      <c r="F45" s="67" t="s">
        <v>118</v>
      </c>
      <c r="G45" s="68">
        <v>0.83</v>
      </c>
      <c r="H45" s="68">
        <v>0.83</v>
      </c>
      <c r="I45" s="70"/>
      <c r="J45" s="70"/>
      <c r="K45" s="70"/>
      <c r="L45" s="70"/>
      <c r="M45" s="70"/>
      <c r="N45" s="70"/>
      <c r="O45" s="3"/>
    </row>
    <row r="46" spans="1:15" ht="18" customHeight="1">
      <c r="A46" s="66" t="s">
        <v>116</v>
      </c>
      <c r="B46" s="66" t="s">
        <v>112</v>
      </c>
      <c r="C46" s="66" t="s">
        <v>119</v>
      </c>
      <c r="D46" s="66" t="s">
        <v>176</v>
      </c>
      <c r="E46" s="67" t="s">
        <v>177</v>
      </c>
      <c r="F46" s="67" t="s">
        <v>120</v>
      </c>
      <c r="G46" s="68">
        <v>0.08</v>
      </c>
      <c r="H46" s="68">
        <v>0.08</v>
      </c>
      <c r="I46" s="70"/>
      <c r="J46" s="70"/>
      <c r="K46" s="70"/>
      <c r="L46" s="70"/>
      <c r="M46" s="70"/>
      <c r="N46" s="70"/>
      <c r="O46" s="3"/>
    </row>
    <row r="47" spans="1:15" ht="18" customHeight="1">
      <c r="A47" s="66" t="s">
        <v>121</v>
      </c>
      <c r="B47" s="66" t="s">
        <v>125</v>
      </c>
      <c r="C47" s="66" t="s">
        <v>123</v>
      </c>
      <c r="D47" s="66" t="s">
        <v>176</v>
      </c>
      <c r="E47" s="67" t="s">
        <v>177</v>
      </c>
      <c r="F47" s="67" t="s">
        <v>128</v>
      </c>
      <c r="G47" s="68">
        <v>7.56</v>
      </c>
      <c r="H47" s="68">
        <v>4.5999999999999996</v>
      </c>
      <c r="I47" s="70">
        <v>0.23</v>
      </c>
      <c r="J47" s="70">
        <v>2.73</v>
      </c>
      <c r="K47" s="70"/>
      <c r="L47" s="70"/>
      <c r="M47" s="70"/>
      <c r="N47" s="70"/>
      <c r="O47" s="3"/>
    </row>
    <row r="48" spans="1:15" ht="18" customHeight="1">
      <c r="A48" s="66" t="s">
        <v>121</v>
      </c>
      <c r="B48" s="66" t="s">
        <v>145</v>
      </c>
      <c r="C48" s="66" t="s">
        <v>123</v>
      </c>
      <c r="D48" s="66" t="s">
        <v>176</v>
      </c>
      <c r="E48" s="67" t="s">
        <v>177</v>
      </c>
      <c r="F48" s="67" t="s">
        <v>147</v>
      </c>
      <c r="G48" s="68">
        <v>0.25</v>
      </c>
      <c r="H48" s="68">
        <v>0.25</v>
      </c>
      <c r="I48" s="70"/>
      <c r="J48" s="70"/>
      <c r="K48" s="70"/>
      <c r="L48" s="70"/>
      <c r="M48" s="70"/>
      <c r="N48" s="70"/>
      <c r="O48" s="3"/>
    </row>
    <row r="49" spans="1:15" ht="18" customHeight="1">
      <c r="A49" s="63"/>
      <c r="B49" s="63"/>
      <c r="C49" s="63"/>
      <c r="D49" s="63"/>
      <c r="E49" s="63" t="s">
        <v>178</v>
      </c>
      <c r="F49" s="64"/>
      <c r="G49" s="65">
        <v>1.67</v>
      </c>
      <c r="H49" s="65"/>
      <c r="I49" s="65"/>
      <c r="J49" s="65">
        <v>1.67</v>
      </c>
      <c r="K49" s="65"/>
      <c r="L49" s="65"/>
      <c r="M49" s="65"/>
      <c r="N49" s="65"/>
      <c r="O49" s="3"/>
    </row>
    <row r="50" spans="1:15" ht="18" customHeight="1">
      <c r="A50" s="66" t="s">
        <v>121</v>
      </c>
      <c r="B50" s="66" t="s">
        <v>125</v>
      </c>
      <c r="C50" s="66" t="s">
        <v>123</v>
      </c>
      <c r="D50" s="66" t="s">
        <v>179</v>
      </c>
      <c r="E50" s="67" t="s">
        <v>180</v>
      </c>
      <c r="F50" s="67" t="s">
        <v>128</v>
      </c>
      <c r="G50" s="68">
        <v>1.67</v>
      </c>
      <c r="H50" s="68"/>
      <c r="I50" s="70"/>
      <c r="J50" s="70">
        <v>1.67</v>
      </c>
      <c r="K50" s="70"/>
      <c r="L50" s="70"/>
      <c r="M50" s="70"/>
      <c r="N50" s="70"/>
      <c r="O50" s="3"/>
    </row>
    <row r="51" spans="1:15" ht="18" customHeight="1">
      <c r="A51" s="63"/>
      <c r="B51" s="63"/>
      <c r="C51" s="63"/>
      <c r="D51" s="63"/>
      <c r="E51" s="63" t="s">
        <v>181</v>
      </c>
      <c r="F51" s="64"/>
      <c r="G51" s="65">
        <v>4.63</v>
      </c>
      <c r="H51" s="65"/>
      <c r="I51" s="65"/>
      <c r="J51" s="65">
        <v>4.63</v>
      </c>
      <c r="K51" s="65"/>
      <c r="L51" s="65"/>
      <c r="M51" s="65"/>
      <c r="N51" s="65"/>
      <c r="O51" s="3"/>
    </row>
    <row r="52" spans="1:15" ht="18" customHeight="1">
      <c r="A52" s="66" t="s">
        <v>121</v>
      </c>
      <c r="B52" s="66" t="s">
        <v>125</v>
      </c>
      <c r="C52" s="66" t="s">
        <v>123</v>
      </c>
      <c r="D52" s="66" t="s">
        <v>182</v>
      </c>
      <c r="E52" s="67" t="s">
        <v>183</v>
      </c>
      <c r="F52" s="67" t="s">
        <v>128</v>
      </c>
      <c r="G52" s="68">
        <v>4.63</v>
      </c>
      <c r="H52" s="68"/>
      <c r="I52" s="70"/>
      <c r="J52" s="70">
        <v>4.63</v>
      </c>
      <c r="K52" s="70"/>
      <c r="L52" s="70"/>
      <c r="M52" s="70"/>
      <c r="N52" s="70"/>
      <c r="O52" s="3"/>
    </row>
    <row r="53" spans="1:15" ht="18" customHeight="1">
      <c r="A53" s="63"/>
      <c r="B53" s="63"/>
      <c r="C53" s="63"/>
      <c r="D53" s="63"/>
      <c r="E53" s="63" t="s">
        <v>184</v>
      </c>
      <c r="F53" s="64"/>
      <c r="G53" s="65">
        <v>1.04</v>
      </c>
      <c r="H53" s="65"/>
      <c r="I53" s="65"/>
      <c r="J53" s="65">
        <v>1.04</v>
      </c>
      <c r="K53" s="65"/>
      <c r="L53" s="65"/>
      <c r="M53" s="65"/>
      <c r="N53" s="65"/>
      <c r="O53" s="3"/>
    </row>
    <row r="54" spans="1:15" ht="18" customHeight="1">
      <c r="A54" s="66" t="s">
        <v>121</v>
      </c>
      <c r="B54" s="66" t="s">
        <v>125</v>
      </c>
      <c r="C54" s="66" t="s">
        <v>123</v>
      </c>
      <c r="D54" s="66" t="s">
        <v>185</v>
      </c>
      <c r="E54" s="67" t="s">
        <v>186</v>
      </c>
      <c r="F54" s="67" t="s">
        <v>128</v>
      </c>
      <c r="G54" s="68">
        <v>1.04</v>
      </c>
      <c r="H54" s="68"/>
      <c r="I54" s="70"/>
      <c r="J54" s="70">
        <v>1.04</v>
      </c>
      <c r="K54" s="70"/>
      <c r="L54" s="70"/>
      <c r="M54" s="70"/>
      <c r="N54" s="70"/>
      <c r="O54" s="3"/>
    </row>
    <row r="55" spans="1:15" ht="18" customHeight="1">
      <c r="A55" s="63"/>
      <c r="B55" s="63"/>
      <c r="C55" s="63"/>
      <c r="D55" s="63"/>
      <c r="E55" s="63" t="s">
        <v>187</v>
      </c>
      <c r="F55" s="64"/>
      <c r="G55" s="65">
        <v>0.82</v>
      </c>
      <c r="H55" s="65"/>
      <c r="I55" s="65"/>
      <c r="J55" s="65">
        <v>0.82</v>
      </c>
      <c r="K55" s="65"/>
      <c r="L55" s="65"/>
      <c r="M55" s="65"/>
      <c r="N55" s="65"/>
      <c r="O55" s="3"/>
    </row>
    <row r="56" spans="1:15" ht="18" customHeight="1">
      <c r="A56" s="66" t="s">
        <v>121</v>
      </c>
      <c r="B56" s="66" t="s">
        <v>125</v>
      </c>
      <c r="C56" s="66" t="s">
        <v>123</v>
      </c>
      <c r="D56" s="66" t="s">
        <v>188</v>
      </c>
      <c r="E56" s="67" t="s">
        <v>189</v>
      </c>
      <c r="F56" s="67" t="s">
        <v>128</v>
      </c>
      <c r="G56" s="68">
        <v>0.82</v>
      </c>
      <c r="H56" s="68"/>
      <c r="I56" s="70"/>
      <c r="J56" s="70">
        <v>0.82</v>
      </c>
      <c r="K56" s="70"/>
      <c r="L56" s="70"/>
      <c r="M56" s="70"/>
      <c r="N56" s="70"/>
      <c r="O56" s="3"/>
    </row>
    <row r="57" spans="1:15" ht="18" customHeight="1">
      <c r="A57" s="63"/>
      <c r="B57" s="63"/>
      <c r="C57" s="63"/>
      <c r="D57" s="63"/>
      <c r="E57" s="63" t="s">
        <v>190</v>
      </c>
      <c r="F57" s="64"/>
      <c r="G57" s="65">
        <v>1.52</v>
      </c>
      <c r="H57" s="65"/>
      <c r="I57" s="65"/>
      <c r="J57" s="65">
        <v>1.52</v>
      </c>
      <c r="K57" s="65"/>
      <c r="L57" s="65"/>
      <c r="M57" s="65"/>
      <c r="N57" s="65"/>
      <c r="O57" s="3"/>
    </row>
    <row r="58" spans="1:15" ht="18" customHeight="1">
      <c r="A58" s="66" t="s">
        <v>121</v>
      </c>
      <c r="B58" s="66" t="s">
        <v>125</v>
      </c>
      <c r="C58" s="66" t="s">
        <v>123</v>
      </c>
      <c r="D58" s="66" t="s">
        <v>191</v>
      </c>
      <c r="E58" s="67" t="s">
        <v>192</v>
      </c>
      <c r="F58" s="67" t="s">
        <v>128</v>
      </c>
      <c r="G58" s="68">
        <v>1.52</v>
      </c>
      <c r="H58" s="68"/>
      <c r="I58" s="70"/>
      <c r="J58" s="70">
        <v>1.52</v>
      </c>
      <c r="K58" s="70"/>
      <c r="L58" s="70"/>
      <c r="M58" s="70"/>
      <c r="N58" s="70"/>
      <c r="O58" s="3"/>
    </row>
    <row r="59" spans="1:15" ht="18" customHeight="1">
      <c r="A59" s="63"/>
      <c r="B59" s="63"/>
      <c r="C59" s="63"/>
      <c r="D59" s="63"/>
      <c r="E59" s="63" t="s">
        <v>193</v>
      </c>
      <c r="F59" s="64"/>
      <c r="G59" s="65">
        <v>2.29</v>
      </c>
      <c r="H59" s="65"/>
      <c r="I59" s="65"/>
      <c r="J59" s="65">
        <v>2.29</v>
      </c>
      <c r="K59" s="65"/>
      <c r="L59" s="65"/>
      <c r="M59" s="65"/>
      <c r="N59" s="65"/>
      <c r="O59" s="3"/>
    </row>
    <row r="60" spans="1:15" ht="18" customHeight="1">
      <c r="A60" s="66" t="s">
        <v>121</v>
      </c>
      <c r="B60" s="66" t="s">
        <v>125</v>
      </c>
      <c r="C60" s="66" t="s">
        <v>123</v>
      </c>
      <c r="D60" s="66" t="s">
        <v>194</v>
      </c>
      <c r="E60" s="67" t="s">
        <v>195</v>
      </c>
      <c r="F60" s="67" t="s">
        <v>128</v>
      </c>
      <c r="G60" s="68">
        <v>2.29</v>
      </c>
      <c r="H60" s="68"/>
      <c r="I60" s="70"/>
      <c r="J60" s="70">
        <v>2.29</v>
      </c>
      <c r="K60" s="70"/>
      <c r="L60" s="70"/>
      <c r="M60" s="70"/>
      <c r="N60" s="70"/>
      <c r="O60" s="3"/>
    </row>
    <row r="61" spans="1:15" ht="18" customHeight="1">
      <c r="A61" s="63"/>
      <c r="B61" s="63"/>
      <c r="C61" s="63"/>
      <c r="D61" s="63"/>
      <c r="E61" s="63" t="s">
        <v>196</v>
      </c>
      <c r="F61" s="64"/>
      <c r="G61" s="65">
        <v>1.41</v>
      </c>
      <c r="H61" s="65"/>
      <c r="I61" s="65"/>
      <c r="J61" s="65">
        <v>1.41</v>
      </c>
      <c r="K61" s="65"/>
      <c r="L61" s="65"/>
      <c r="M61" s="65"/>
      <c r="N61" s="65"/>
      <c r="O61" s="3"/>
    </row>
    <row r="62" spans="1:15" ht="18" customHeight="1">
      <c r="A62" s="66" t="s">
        <v>121</v>
      </c>
      <c r="B62" s="66" t="s">
        <v>125</v>
      </c>
      <c r="C62" s="66" t="s">
        <v>123</v>
      </c>
      <c r="D62" s="66" t="s">
        <v>197</v>
      </c>
      <c r="E62" s="67" t="s">
        <v>198</v>
      </c>
      <c r="F62" s="67" t="s">
        <v>128</v>
      </c>
      <c r="G62" s="68">
        <v>1.41</v>
      </c>
      <c r="H62" s="68"/>
      <c r="I62" s="70"/>
      <c r="J62" s="70">
        <v>1.41</v>
      </c>
      <c r="K62" s="70"/>
      <c r="L62" s="70"/>
      <c r="M62" s="70"/>
      <c r="N62" s="70"/>
      <c r="O62" s="3"/>
    </row>
    <row r="63" spans="1:15" ht="18" customHeight="1">
      <c r="A63" s="63"/>
      <c r="B63" s="63"/>
      <c r="C63" s="63"/>
      <c r="D63" s="63"/>
      <c r="E63" s="63" t="s">
        <v>199</v>
      </c>
      <c r="F63" s="64"/>
      <c r="G63" s="65">
        <v>0.72</v>
      </c>
      <c r="H63" s="65"/>
      <c r="I63" s="65"/>
      <c r="J63" s="65">
        <v>0.72</v>
      </c>
      <c r="K63" s="65"/>
      <c r="L63" s="65"/>
      <c r="M63" s="65"/>
      <c r="N63" s="65"/>
      <c r="O63" s="3"/>
    </row>
    <row r="64" spans="1:15" ht="18" customHeight="1">
      <c r="A64" s="66" t="s">
        <v>121</v>
      </c>
      <c r="B64" s="66" t="s">
        <v>125</v>
      </c>
      <c r="C64" s="66" t="s">
        <v>123</v>
      </c>
      <c r="D64" s="66" t="s">
        <v>200</v>
      </c>
      <c r="E64" s="67" t="s">
        <v>201</v>
      </c>
      <c r="F64" s="67" t="s">
        <v>128</v>
      </c>
      <c r="G64" s="68">
        <v>0.72</v>
      </c>
      <c r="H64" s="68"/>
      <c r="I64" s="70"/>
      <c r="J64" s="70">
        <v>0.72</v>
      </c>
      <c r="K64" s="70"/>
      <c r="L64" s="70"/>
      <c r="M64" s="70"/>
      <c r="N64" s="70"/>
      <c r="O64" s="3"/>
    </row>
    <row r="65" spans="1:15" ht="18" customHeight="1">
      <c r="A65" s="63"/>
      <c r="B65" s="63"/>
      <c r="C65" s="63"/>
      <c r="D65" s="63"/>
      <c r="E65" s="63" t="s">
        <v>202</v>
      </c>
      <c r="F65" s="64"/>
      <c r="G65" s="65">
        <v>12.85</v>
      </c>
      <c r="H65" s="65"/>
      <c r="I65" s="65"/>
      <c r="J65" s="65">
        <v>12.85</v>
      </c>
      <c r="K65" s="65"/>
      <c r="L65" s="65"/>
      <c r="M65" s="65"/>
      <c r="N65" s="65"/>
      <c r="O65" s="3"/>
    </row>
    <row r="66" spans="1:15" ht="18" customHeight="1">
      <c r="A66" s="66" t="s">
        <v>121</v>
      </c>
      <c r="B66" s="66" t="s">
        <v>125</v>
      </c>
      <c r="C66" s="66" t="s">
        <v>123</v>
      </c>
      <c r="D66" s="66" t="s">
        <v>203</v>
      </c>
      <c r="E66" s="67" t="s">
        <v>204</v>
      </c>
      <c r="F66" s="67" t="s">
        <v>128</v>
      </c>
      <c r="G66" s="68">
        <v>12.85</v>
      </c>
      <c r="H66" s="68"/>
      <c r="I66" s="70"/>
      <c r="J66" s="70">
        <v>12.85</v>
      </c>
      <c r="K66" s="70"/>
      <c r="L66" s="70"/>
      <c r="M66" s="70"/>
      <c r="N66" s="70"/>
      <c r="O66" s="3"/>
    </row>
    <row r="67" spans="1:15" ht="18" customHeight="1">
      <c r="A67" s="63"/>
      <c r="B67" s="63"/>
      <c r="C67" s="63"/>
      <c r="D67" s="63"/>
      <c r="E67" s="63" t="s">
        <v>205</v>
      </c>
      <c r="F67" s="64"/>
      <c r="G67" s="65">
        <v>2.52</v>
      </c>
      <c r="H67" s="65"/>
      <c r="I67" s="65"/>
      <c r="J67" s="65">
        <v>2.52</v>
      </c>
      <c r="K67" s="65"/>
      <c r="L67" s="65"/>
      <c r="M67" s="65"/>
      <c r="N67" s="65"/>
      <c r="O67" s="3"/>
    </row>
    <row r="68" spans="1:15" ht="18" customHeight="1">
      <c r="A68" s="66" t="s">
        <v>121</v>
      </c>
      <c r="B68" s="66" t="s">
        <v>125</v>
      </c>
      <c r="C68" s="66" t="s">
        <v>123</v>
      </c>
      <c r="D68" s="66" t="s">
        <v>206</v>
      </c>
      <c r="E68" s="67" t="s">
        <v>207</v>
      </c>
      <c r="F68" s="67" t="s">
        <v>128</v>
      </c>
      <c r="G68" s="68">
        <v>2.52</v>
      </c>
      <c r="H68" s="68"/>
      <c r="I68" s="70"/>
      <c r="J68" s="70">
        <v>2.52</v>
      </c>
      <c r="K68" s="70"/>
      <c r="L68" s="70"/>
      <c r="M68" s="70"/>
      <c r="N68" s="70"/>
      <c r="O68" s="3"/>
    </row>
    <row r="69" spans="1:15" ht="18" customHeight="1">
      <c r="A69" s="63"/>
      <c r="B69" s="63"/>
      <c r="C69" s="63"/>
      <c r="D69" s="63"/>
      <c r="E69" s="63" t="s">
        <v>208</v>
      </c>
      <c r="F69" s="64"/>
      <c r="G69" s="65">
        <v>1.92</v>
      </c>
      <c r="H69" s="65"/>
      <c r="I69" s="65"/>
      <c r="J69" s="65">
        <v>1.92</v>
      </c>
      <c r="K69" s="65"/>
      <c r="L69" s="65"/>
      <c r="M69" s="65"/>
      <c r="N69" s="65"/>
      <c r="O69" s="3"/>
    </row>
    <row r="70" spans="1:15" ht="18" customHeight="1">
      <c r="A70" s="66" t="s">
        <v>121</v>
      </c>
      <c r="B70" s="66" t="s">
        <v>125</v>
      </c>
      <c r="C70" s="66" t="s">
        <v>123</v>
      </c>
      <c r="D70" s="66" t="s">
        <v>209</v>
      </c>
      <c r="E70" s="67" t="s">
        <v>210</v>
      </c>
      <c r="F70" s="67" t="s">
        <v>128</v>
      </c>
      <c r="G70" s="68">
        <v>1.92</v>
      </c>
      <c r="H70" s="68"/>
      <c r="I70" s="70"/>
      <c r="J70" s="70">
        <v>1.92</v>
      </c>
      <c r="K70" s="70"/>
      <c r="L70" s="70"/>
      <c r="M70" s="70"/>
      <c r="N70" s="70"/>
      <c r="O70" s="3"/>
    </row>
    <row r="71" spans="1:15" ht="18" customHeight="1">
      <c r="A71" s="63"/>
      <c r="B71" s="63"/>
      <c r="C71" s="63"/>
      <c r="D71" s="63"/>
      <c r="E71" s="63" t="s">
        <v>211</v>
      </c>
      <c r="F71" s="64"/>
      <c r="G71" s="65">
        <v>2.38</v>
      </c>
      <c r="H71" s="65"/>
      <c r="I71" s="65"/>
      <c r="J71" s="65">
        <v>2.38</v>
      </c>
      <c r="K71" s="65"/>
      <c r="L71" s="65"/>
      <c r="M71" s="65"/>
      <c r="N71" s="65"/>
      <c r="O71" s="3"/>
    </row>
    <row r="72" spans="1:15" ht="18" customHeight="1">
      <c r="A72" s="66" t="s">
        <v>121</v>
      </c>
      <c r="B72" s="66" t="s">
        <v>125</v>
      </c>
      <c r="C72" s="66" t="s">
        <v>123</v>
      </c>
      <c r="D72" s="66" t="s">
        <v>212</v>
      </c>
      <c r="E72" s="67" t="s">
        <v>213</v>
      </c>
      <c r="F72" s="67" t="s">
        <v>128</v>
      </c>
      <c r="G72" s="68">
        <v>2.38</v>
      </c>
      <c r="H72" s="68"/>
      <c r="I72" s="70"/>
      <c r="J72" s="70">
        <v>2.38</v>
      </c>
      <c r="K72" s="70"/>
      <c r="L72" s="70"/>
      <c r="M72" s="70"/>
      <c r="N72" s="70"/>
      <c r="O72" s="3"/>
    </row>
    <row r="73" spans="1:15" ht="18" customHeight="1">
      <c r="A73" s="63"/>
      <c r="B73" s="63"/>
      <c r="C73" s="63"/>
      <c r="D73" s="63"/>
      <c r="E73" s="63" t="s">
        <v>214</v>
      </c>
      <c r="F73" s="64"/>
      <c r="G73" s="65">
        <v>6.43</v>
      </c>
      <c r="H73" s="65">
        <v>5.38</v>
      </c>
      <c r="I73" s="65">
        <v>0.23</v>
      </c>
      <c r="J73" s="65">
        <v>0.82</v>
      </c>
      <c r="K73" s="65"/>
      <c r="L73" s="65"/>
      <c r="M73" s="65"/>
      <c r="N73" s="65"/>
      <c r="O73" s="3"/>
    </row>
    <row r="74" spans="1:15" ht="18" customHeight="1">
      <c r="A74" s="66" t="s">
        <v>116</v>
      </c>
      <c r="B74" s="66" t="s">
        <v>117</v>
      </c>
      <c r="C74" s="66" t="s">
        <v>117</v>
      </c>
      <c r="D74" s="66" t="s">
        <v>215</v>
      </c>
      <c r="E74" s="67" t="s">
        <v>216</v>
      </c>
      <c r="F74" s="67" t="s">
        <v>118</v>
      </c>
      <c r="G74" s="68">
        <v>0.77</v>
      </c>
      <c r="H74" s="68">
        <v>0.77</v>
      </c>
      <c r="I74" s="70"/>
      <c r="J74" s="70"/>
      <c r="K74" s="70"/>
      <c r="L74" s="70"/>
      <c r="M74" s="70"/>
      <c r="N74" s="70"/>
      <c r="O74" s="3"/>
    </row>
    <row r="75" spans="1:15" ht="18" customHeight="1">
      <c r="A75" s="66" t="s">
        <v>116</v>
      </c>
      <c r="B75" s="66" t="s">
        <v>112</v>
      </c>
      <c r="C75" s="66" t="s">
        <v>119</v>
      </c>
      <c r="D75" s="66" t="s">
        <v>215</v>
      </c>
      <c r="E75" s="67" t="s">
        <v>216</v>
      </c>
      <c r="F75" s="67" t="s">
        <v>120</v>
      </c>
      <c r="G75" s="68">
        <v>0.13</v>
      </c>
      <c r="H75" s="68">
        <v>0.13</v>
      </c>
      <c r="I75" s="70"/>
      <c r="J75" s="70"/>
      <c r="K75" s="70"/>
      <c r="L75" s="70"/>
      <c r="M75" s="70"/>
      <c r="N75" s="70"/>
      <c r="O75" s="3"/>
    </row>
    <row r="76" spans="1:15" ht="18" customHeight="1">
      <c r="A76" s="66" t="s">
        <v>121</v>
      </c>
      <c r="B76" s="66" t="s">
        <v>125</v>
      </c>
      <c r="C76" s="66" t="s">
        <v>123</v>
      </c>
      <c r="D76" s="66" t="s">
        <v>215</v>
      </c>
      <c r="E76" s="67" t="s">
        <v>216</v>
      </c>
      <c r="F76" s="67" t="s">
        <v>128</v>
      </c>
      <c r="G76" s="68">
        <v>5.3</v>
      </c>
      <c r="H76" s="68">
        <v>4.25</v>
      </c>
      <c r="I76" s="70">
        <v>0.23</v>
      </c>
      <c r="J76" s="70">
        <v>0.82</v>
      </c>
      <c r="K76" s="70"/>
      <c r="L76" s="70"/>
      <c r="M76" s="70"/>
      <c r="N76" s="70"/>
      <c r="O76" s="3"/>
    </row>
    <row r="77" spans="1:15" ht="18" customHeight="1">
      <c r="A77" s="66" t="s">
        <v>121</v>
      </c>
      <c r="B77" s="66" t="s">
        <v>145</v>
      </c>
      <c r="C77" s="66" t="s">
        <v>123</v>
      </c>
      <c r="D77" s="66" t="s">
        <v>215</v>
      </c>
      <c r="E77" s="67" t="s">
        <v>216</v>
      </c>
      <c r="F77" s="67" t="s">
        <v>147</v>
      </c>
      <c r="G77" s="68">
        <v>0.23</v>
      </c>
      <c r="H77" s="68">
        <v>0.23</v>
      </c>
      <c r="I77" s="70"/>
      <c r="J77" s="70"/>
      <c r="K77" s="70"/>
      <c r="L77" s="70"/>
      <c r="M77" s="70"/>
      <c r="N77" s="70"/>
      <c r="O77" s="3"/>
    </row>
    <row r="78" spans="1:15" ht="18" customHeight="1">
      <c r="A78" s="63"/>
      <c r="B78" s="63"/>
      <c r="C78" s="63"/>
      <c r="D78" s="63"/>
      <c r="E78" s="63" t="s">
        <v>217</v>
      </c>
      <c r="F78" s="64"/>
      <c r="G78" s="65">
        <v>0.4</v>
      </c>
      <c r="H78" s="65"/>
      <c r="I78" s="65"/>
      <c r="J78" s="65">
        <v>0.4</v>
      </c>
      <c r="K78" s="65"/>
      <c r="L78" s="65"/>
      <c r="M78" s="65"/>
      <c r="N78" s="65"/>
      <c r="O78" s="3"/>
    </row>
    <row r="79" spans="1:15" ht="18" customHeight="1">
      <c r="A79" s="66" t="s">
        <v>121</v>
      </c>
      <c r="B79" s="66" t="s">
        <v>125</v>
      </c>
      <c r="C79" s="66" t="s">
        <v>123</v>
      </c>
      <c r="D79" s="66" t="s">
        <v>218</v>
      </c>
      <c r="E79" s="67" t="s">
        <v>219</v>
      </c>
      <c r="F79" s="67" t="s">
        <v>128</v>
      </c>
      <c r="G79" s="68">
        <v>0.4</v>
      </c>
      <c r="H79" s="68"/>
      <c r="I79" s="70"/>
      <c r="J79" s="70">
        <v>0.4</v>
      </c>
      <c r="K79" s="70"/>
      <c r="L79" s="70"/>
      <c r="M79" s="70"/>
      <c r="N79" s="70"/>
      <c r="O79" s="3"/>
    </row>
    <row r="80" spans="1:15" ht="7.5" customHeight="1">
      <c r="A80" s="9"/>
      <c r="B80" s="9"/>
      <c r="C80" s="9"/>
      <c r="D80" s="9"/>
      <c r="E80" s="9"/>
      <c r="F80" s="9"/>
      <c r="G80" s="9"/>
      <c r="H80" s="9"/>
      <c r="I80" s="9"/>
      <c r="J80" s="9"/>
      <c r="K80" s="9"/>
      <c r="L80" s="9"/>
      <c r="M80" s="9"/>
      <c r="N80" s="9"/>
      <c r="O80" s="1"/>
    </row>
  </sheetData>
  <mergeCells count="10">
    <mergeCell ref="A5:F5"/>
    <mergeCell ref="D3:D4"/>
    <mergeCell ref="E3:E4"/>
    <mergeCell ref="F3:F4"/>
    <mergeCell ref="A1:N1"/>
    <mergeCell ref="A3:C3"/>
    <mergeCell ref="H3:J3"/>
    <mergeCell ref="K3:N3"/>
    <mergeCell ref="G3:G4"/>
    <mergeCell ref="A2:D2"/>
  </mergeCells>
  <phoneticPr fontId="23"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D79 C79 B79 A79 D77 C77 B77 A77 D76 C76 B76 A76 D75 C75 B75 A75 D74 C74 B74 A74 D72 C72 B72 A72 D70 C70 B70 A70 D68 C68 B68 A68 D66 C66 B66 A66 D64 C64 B64 A64 D62 C62 B62 A62 D60 C60 B60 A60 D58 C58 B58 A58 D56 C56 B56 A56 D54 C54 B54 A54 D52 C52 B52 A52 D50 C50 B50 A50 D48 C48 B48 A48 D47 C47 B47 A47 D46 C46 B46 A46 D45 C45 B45 A45 D43 C43 B43 A43 D41 C41 B41 A41 D39 C39 B39 A39 D37 C37 B37 A37 D35 C35 B35 A35 D33 C33 B33 A33 D31 C31 B31 A31 D30 C30 B30 A30 D29 C29 B29 A29 D28 C28 B28 A28 D26 C26 B26 A26 D25 C25 B25 A25 D24 C24 B24 A24 D23 C23 B23 A23 D22 C22 B22 A22 D21 C21 B21 A21 D20 C20 B20 A20 D19 C19 B19 A19 D18 C18 B18 A18 D17 C17 B17 A17 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D2"/>
    </sheetView>
  </sheetViews>
  <sheetFormatPr defaultColWidth="9"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7" t="s">
        <v>259</v>
      </c>
      <c r="B1" s="138"/>
      <c r="C1" s="138"/>
      <c r="D1" s="138"/>
      <c r="E1" s="138"/>
      <c r="F1" s="138"/>
      <c r="G1" s="138"/>
      <c r="H1" s="138"/>
      <c r="I1" s="139"/>
      <c r="J1" s="60"/>
    </row>
    <row r="2" spans="1:10" ht="14.25" customHeight="1">
      <c r="A2" s="134" t="s">
        <v>768</v>
      </c>
      <c r="B2" s="135"/>
      <c r="C2" s="135"/>
      <c r="D2" s="136"/>
      <c r="E2" s="43"/>
      <c r="F2" s="43"/>
      <c r="G2" s="43"/>
      <c r="H2" s="43"/>
      <c r="I2" s="39" t="s">
        <v>1</v>
      </c>
      <c r="J2" s="60"/>
    </row>
    <row r="3" spans="1:10" ht="26.25" customHeight="1">
      <c r="A3" s="140" t="s">
        <v>260</v>
      </c>
      <c r="B3" s="141"/>
      <c r="C3" s="114" t="s">
        <v>96</v>
      </c>
      <c r="D3" s="114" t="s">
        <v>261</v>
      </c>
      <c r="E3" s="47"/>
      <c r="F3" s="140" t="s">
        <v>260</v>
      </c>
      <c r="G3" s="141"/>
      <c r="H3" s="114" t="s">
        <v>96</v>
      </c>
      <c r="I3" s="114" t="s">
        <v>261</v>
      </c>
      <c r="J3" s="61"/>
    </row>
    <row r="4" spans="1:10" ht="18" customHeight="1">
      <c r="A4" s="44" t="s">
        <v>100</v>
      </c>
      <c r="B4" s="44" t="s">
        <v>101</v>
      </c>
      <c r="C4" s="141"/>
      <c r="D4" s="141"/>
      <c r="E4" s="47"/>
      <c r="F4" s="44" t="s">
        <v>100</v>
      </c>
      <c r="G4" s="44" t="s">
        <v>101</v>
      </c>
      <c r="H4" s="141"/>
      <c r="I4" s="141"/>
      <c r="J4" s="61"/>
    </row>
    <row r="5" spans="1:10" ht="16.5" customHeight="1">
      <c r="A5" s="48"/>
      <c r="B5" s="48"/>
      <c r="C5" s="21" t="s">
        <v>7</v>
      </c>
      <c r="D5" s="42">
        <f>SUM(D6+D11+D22+D30+D37+D41+I6+I10+I14+I20+I23+I28+I31+I36+I39)</f>
        <v>6665.57</v>
      </c>
      <c r="E5" s="50"/>
      <c r="F5" s="50"/>
      <c r="G5" s="50"/>
      <c r="H5" s="51"/>
      <c r="I5" s="50"/>
      <c r="J5" s="61"/>
    </row>
    <row r="6" spans="1:10" ht="16.5" customHeight="1">
      <c r="A6" s="45">
        <v>501</v>
      </c>
      <c r="B6" s="51"/>
      <c r="C6" s="52" t="s">
        <v>262</v>
      </c>
      <c r="D6" s="53">
        <v>145.59</v>
      </c>
      <c r="E6" s="51"/>
      <c r="F6" s="45">
        <v>507</v>
      </c>
      <c r="G6" s="51"/>
      <c r="H6" s="52" t="s">
        <v>263</v>
      </c>
      <c r="I6" s="53"/>
      <c r="J6" s="61"/>
    </row>
    <row r="7" spans="1:10" ht="17.25" customHeight="1">
      <c r="A7" s="45">
        <v>501</v>
      </c>
      <c r="B7" s="41" t="s">
        <v>119</v>
      </c>
      <c r="C7" s="54" t="s">
        <v>264</v>
      </c>
      <c r="D7" s="42">
        <v>109.96</v>
      </c>
      <c r="E7" s="51"/>
      <c r="F7" s="45"/>
      <c r="G7" s="41" t="s">
        <v>265</v>
      </c>
      <c r="H7" s="49" t="s">
        <v>266</v>
      </c>
      <c r="I7" s="42"/>
      <c r="J7" s="61"/>
    </row>
    <row r="8" spans="1:10" ht="17.25" customHeight="1">
      <c r="A8" s="45">
        <v>501</v>
      </c>
      <c r="B8" s="41" t="s">
        <v>123</v>
      </c>
      <c r="C8" s="54" t="s">
        <v>267</v>
      </c>
      <c r="D8" s="42">
        <v>28.16</v>
      </c>
      <c r="E8" s="51"/>
      <c r="F8" s="45"/>
      <c r="G8" s="41" t="s">
        <v>268</v>
      </c>
      <c r="H8" s="49" t="s">
        <v>269</v>
      </c>
      <c r="I8" s="42"/>
      <c r="J8" s="61"/>
    </row>
    <row r="9" spans="1:10" ht="17.25" customHeight="1">
      <c r="A9" s="45">
        <v>501</v>
      </c>
      <c r="B9" s="41" t="s">
        <v>125</v>
      </c>
      <c r="C9" s="54" t="s">
        <v>270</v>
      </c>
      <c r="D9" s="42">
        <v>7.47</v>
      </c>
      <c r="E9" s="51"/>
      <c r="F9" s="45"/>
      <c r="G9" s="45">
        <v>50103</v>
      </c>
      <c r="H9" s="49" t="s">
        <v>271</v>
      </c>
      <c r="I9" s="42"/>
      <c r="J9" s="61"/>
    </row>
    <row r="10" spans="1:10" ht="17.25" customHeight="1">
      <c r="A10" s="45">
        <v>501</v>
      </c>
      <c r="B10" s="45">
        <v>99</v>
      </c>
      <c r="C10" s="54" t="s">
        <v>272</v>
      </c>
      <c r="D10" s="42"/>
      <c r="E10" s="51"/>
      <c r="F10" s="45"/>
      <c r="G10" s="51"/>
      <c r="H10" s="52" t="s">
        <v>273</v>
      </c>
      <c r="I10" s="42"/>
      <c r="J10" s="61"/>
    </row>
    <row r="11" spans="1:10" ht="17.25" customHeight="1">
      <c r="A11" s="45">
        <v>502</v>
      </c>
      <c r="B11" s="51"/>
      <c r="C11" s="52" t="s">
        <v>274</v>
      </c>
      <c r="D11" s="42">
        <v>301.23</v>
      </c>
      <c r="E11" s="51"/>
      <c r="F11" s="45">
        <v>508</v>
      </c>
      <c r="G11" s="41" t="s">
        <v>119</v>
      </c>
      <c r="H11" s="49" t="s">
        <v>266</v>
      </c>
      <c r="I11" s="42"/>
      <c r="J11" s="61"/>
    </row>
    <row r="12" spans="1:10" ht="17.25" customHeight="1">
      <c r="A12" s="45">
        <v>502</v>
      </c>
      <c r="B12" s="41" t="s">
        <v>119</v>
      </c>
      <c r="C12" s="54" t="s">
        <v>275</v>
      </c>
      <c r="D12" s="42">
        <v>27.95</v>
      </c>
      <c r="E12" s="51"/>
      <c r="F12" s="45"/>
      <c r="G12" s="41" t="s">
        <v>276</v>
      </c>
      <c r="H12" s="49" t="s">
        <v>269</v>
      </c>
      <c r="I12" s="42"/>
      <c r="J12" s="61"/>
    </row>
    <row r="13" spans="1:10" ht="17.25" customHeight="1">
      <c r="A13" s="45">
        <v>502</v>
      </c>
      <c r="B13" s="41" t="s">
        <v>123</v>
      </c>
      <c r="C13" s="54" t="s">
        <v>277</v>
      </c>
      <c r="D13" s="42"/>
      <c r="E13" s="51"/>
      <c r="F13" s="45"/>
      <c r="G13" s="45"/>
      <c r="H13" s="49" t="s">
        <v>271</v>
      </c>
      <c r="I13" s="42"/>
      <c r="J13" s="61"/>
    </row>
    <row r="14" spans="1:10" ht="17.25" customHeight="1">
      <c r="A14" s="45">
        <v>502</v>
      </c>
      <c r="B14" s="41" t="s">
        <v>125</v>
      </c>
      <c r="C14" s="54" t="s">
        <v>278</v>
      </c>
      <c r="D14" s="42"/>
      <c r="E14" s="51"/>
      <c r="F14" s="45"/>
      <c r="G14" s="51"/>
      <c r="H14" s="52" t="s">
        <v>279</v>
      </c>
      <c r="I14" s="42">
        <v>1284.32</v>
      </c>
      <c r="J14" s="61"/>
    </row>
    <row r="15" spans="1:10" ht="17.25" customHeight="1">
      <c r="A15" s="45">
        <v>502</v>
      </c>
      <c r="B15" s="41" t="s">
        <v>130</v>
      </c>
      <c r="C15" s="54" t="s">
        <v>280</v>
      </c>
      <c r="D15" s="42"/>
      <c r="E15" s="51"/>
      <c r="F15" s="45"/>
      <c r="G15" s="41"/>
      <c r="H15" s="49" t="s">
        <v>281</v>
      </c>
      <c r="I15" s="42">
        <v>688.64</v>
      </c>
      <c r="J15" s="61"/>
    </row>
    <row r="16" spans="1:10" ht="16.5" customHeight="1">
      <c r="A16" s="45">
        <v>502</v>
      </c>
      <c r="B16" s="41" t="s">
        <v>117</v>
      </c>
      <c r="C16" s="54" t="s">
        <v>282</v>
      </c>
      <c r="D16" s="53">
        <v>273.27999999999997</v>
      </c>
      <c r="E16" s="51"/>
      <c r="F16" s="45"/>
      <c r="G16" s="41" t="s">
        <v>283</v>
      </c>
      <c r="H16" s="49" t="s">
        <v>284</v>
      </c>
      <c r="I16" s="42"/>
      <c r="J16" s="61"/>
    </row>
    <row r="17" spans="1:10" ht="14.25" customHeight="1">
      <c r="A17" s="45">
        <v>502</v>
      </c>
      <c r="B17" s="41" t="s">
        <v>140</v>
      </c>
      <c r="C17" s="54" t="s">
        <v>285</v>
      </c>
      <c r="D17" s="42"/>
      <c r="E17" s="51"/>
      <c r="F17" s="45"/>
      <c r="G17" s="41"/>
      <c r="H17" s="49" t="s">
        <v>286</v>
      </c>
      <c r="I17" s="42"/>
      <c r="J17" s="61"/>
    </row>
    <row r="18" spans="1:10" ht="14.25" customHeight="1">
      <c r="A18" s="45">
        <v>502</v>
      </c>
      <c r="B18" s="41" t="s">
        <v>142</v>
      </c>
      <c r="C18" s="54" t="s">
        <v>287</v>
      </c>
      <c r="D18" s="42"/>
      <c r="E18" s="51"/>
      <c r="F18" s="45"/>
      <c r="G18" s="41"/>
      <c r="H18" s="49" t="s">
        <v>288</v>
      </c>
      <c r="I18" s="42">
        <v>497.9</v>
      </c>
      <c r="J18" s="61"/>
    </row>
    <row r="19" spans="1:10" ht="14.25" customHeight="1">
      <c r="A19" s="45">
        <v>502</v>
      </c>
      <c r="B19" s="41" t="s">
        <v>133</v>
      </c>
      <c r="C19" s="54" t="s">
        <v>289</v>
      </c>
      <c r="D19" s="42"/>
      <c r="E19" s="51"/>
      <c r="F19" s="45"/>
      <c r="G19" s="45"/>
      <c r="H19" s="49" t="s">
        <v>290</v>
      </c>
      <c r="I19" s="42">
        <v>97.78</v>
      </c>
      <c r="J19" s="61"/>
    </row>
    <row r="20" spans="1:10" ht="14.25" customHeight="1">
      <c r="A20" s="45">
        <v>502</v>
      </c>
      <c r="B20" s="41" t="s">
        <v>135</v>
      </c>
      <c r="C20" s="54" t="s">
        <v>291</v>
      </c>
      <c r="D20" s="42"/>
      <c r="E20" s="51"/>
      <c r="F20" s="45"/>
      <c r="G20" s="45"/>
      <c r="H20" s="52" t="s">
        <v>292</v>
      </c>
      <c r="I20" s="42"/>
      <c r="J20" s="61"/>
    </row>
    <row r="21" spans="1:10" ht="14.25" customHeight="1">
      <c r="A21" s="45">
        <v>502</v>
      </c>
      <c r="B21" s="45">
        <v>99</v>
      </c>
      <c r="C21" s="54" t="s">
        <v>293</v>
      </c>
      <c r="D21" s="42"/>
      <c r="E21" s="51"/>
      <c r="F21" s="45"/>
      <c r="G21" s="41"/>
      <c r="H21" s="49" t="s">
        <v>294</v>
      </c>
      <c r="I21" s="42"/>
      <c r="J21" s="61"/>
    </row>
    <row r="22" spans="1:10" ht="14.25" customHeight="1">
      <c r="A22" s="45">
        <v>503</v>
      </c>
      <c r="B22" s="51"/>
      <c r="C22" s="52" t="s">
        <v>295</v>
      </c>
      <c r="D22" s="42">
        <v>30</v>
      </c>
      <c r="E22" s="51"/>
      <c r="F22" s="45">
        <v>510</v>
      </c>
      <c r="G22" s="41" t="s">
        <v>125</v>
      </c>
      <c r="H22" s="49" t="s">
        <v>296</v>
      </c>
      <c r="I22" s="42"/>
      <c r="J22" s="61"/>
    </row>
    <row r="23" spans="1:10" ht="14.25" customHeight="1">
      <c r="A23" s="45">
        <v>503</v>
      </c>
      <c r="B23" s="41" t="s">
        <v>119</v>
      </c>
      <c r="C23" s="49" t="s">
        <v>297</v>
      </c>
      <c r="D23" s="42"/>
      <c r="E23" s="51"/>
      <c r="F23" s="45"/>
      <c r="G23" s="51"/>
      <c r="H23" s="52" t="s">
        <v>298</v>
      </c>
      <c r="I23" s="53"/>
      <c r="J23" s="61"/>
    </row>
    <row r="24" spans="1:10" ht="14.25" customHeight="1">
      <c r="A24" s="45">
        <v>503</v>
      </c>
      <c r="B24" s="41" t="s">
        <v>123</v>
      </c>
      <c r="C24" s="49" t="s">
        <v>299</v>
      </c>
      <c r="D24" s="42"/>
      <c r="E24" s="51"/>
      <c r="F24" s="45"/>
      <c r="G24" s="41"/>
      <c r="H24" s="49" t="s">
        <v>300</v>
      </c>
      <c r="I24" s="42"/>
      <c r="J24" s="61"/>
    </row>
    <row r="25" spans="1:10" ht="14.25" customHeight="1">
      <c r="A25" s="45">
        <v>503</v>
      </c>
      <c r="B25" s="41" t="s">
        <v>125</v>
      </c>
      <c r="C25" s="49" t="s">
        <v>301</v>
      </c>
      <c r="D25" s="42"/>
      <c r="E25" s="51"/>
      <c r="F25" s="45"/>
      <c r="G25" s="41"/>
      <c r="H25" s="49" t="s">
        <v>302</v>
      </c>
      <c r="I25" s="42"/>
      <c r="J25" s="61"/>
    </row>
    <row r="26" spans="1:10" ht="14.25" customHeight="1">
      <c r="A26" s="45">
        <v>503</v>
      </c>
      <c r="B26" s="41" t="s">
        <v>117</v>
      </c>
      <c r="C26" s="49" t="s">
        <v>303</v>
      </c>
      <c r="D26" s="42"/>
      <c r="E26" s="51"/>
      <c r="F26" s="45"/>
      <c r="G26" s="41"/>
      <c r="H26" s="49" t="s">
        <v>304</v>
      </c>
      <c r="I26" s="42"/>
      <c r="J26" s="61"/>
    </row>
    <row r="27" spans="1:10" ht="14.25" customHeight="1">
      <c r="A27" s="45">
        <v>503</v>
      </c>
      <c r="B27" s="41" t="s">
        <v>140</v>
      </c>
      <c r="C27" s="49" t="s">
        <v>305</v>
      </c>
      <c r="D27" s="42"/>
      <c r="E27" s="51"/>
      <c r="F27" s="45"/>
      <c r="G27" s="41"/>
      <c r="H27" s="49" t="s">
        <v>306</v>
      </c>
      <c r="I27" s="42"/>
      <c r="J27" s="61"/>
    </row>
    <row r="28" spans="1:10" ht="14.25" customHeight="1">
      <c r="A28" s="45">
        <v>503</v>
      </c>
      <c r="B28" s="41" t="s">
        <v>142</v>
      </c>
      <c r="C28" s="49" t="s">
        <v>307</v>
      </c>
      <c r="D28" s="42"/>
      <c r="E28" s="51"/>
      <c r="F28" s="45"/>
      <c r="G28" s="51"/>
      <c r="H28" s="52" t="s">
        <v>308</v>
      </c>
      <c r="I28" s="42"/>
      <c r="J28" s="61"/>
    </row>
    <row r="29" spans="1:10" ht="14.25" customHeight="1">
      <c r="A29" s="45">
        <v>503</v>
      </c>
      <c r="B29" s="45">
        <v>99</v>
      </c>
      <c r="C29" s="49" t="s">
        <v>309</v>
      </c>
      <c r="D29" s="42">
        <v>30</v>
      </c>
      <c r="E29" s="51"/>
      <c r="F29" s="45"/>
      <c r="G29" s="41" t="s">
        <v>310</v>
      </c>
      <c r="H29" s="49" t="s">
        <v>311</v>
      </c>
      <c r="I29" s="42"/>
      <c r="J29" s="61"/>
    </row>
    <row r="30" spans="1:10" ht="14.25" customHeight="1">
      <c r="A30" s="45">
        <v>504</v>
      </c>
      <c r="B30" s="51"/>
      <c r="C30" s="52" t="s">
        <v>312</v>
      </c>
      <c r="D30" s="42"/>
      <c r="E30" s="51"/>
      <c r="F30" s="45">
        <v>512</v>
      </c>
      <c r="G30" s="41" t="s">
        <v>123</v>
      </c>
      <c r="H30" s="49" t="s">
        <v>313</v>
      </c>
      <c r="I30" s="42"/>
      <c r="J30" s="61"/>
    </row>
    <row r="31" spans="1:10" ht="14.25" customHeight="1">
      <c r="A31" s="45">
        <v>504</v>
      </c>
      <c r="B31" s="41" t="s">
        <v>119</v>
      </c>
      <c r="C31" s="49" t="s">
        <v>297</v>
      </c>
      <c r="D31" s="42"/>
      <c r="E31" s="51"/>
      <c r="F31" s="45"/>
      <c r="G31" s="51"/>
      <c r="H31" s="52" t="s">
        <v>314</v>
      </c>
      <c r="I31" s="42"/>
      <c r="J31" s="61"/>
    </row>
    <row r="32" spans="1:10" ht="14.25" customHeight="1">
      <c r="A32" s="45">
        <v>504</v>
      </c>
      <c r="B32" s="41" t="s">
        <v>123</v>
      </c>
      <c r="C32" s="49" t="s">
        <v>299</v>
      </c>
      <c r="D32" s="42"/>
      <c r="E32" s="51"/>
      <c r="F32" s="45"/>
      <c r="G32" s="41"/>
      <c r="H32" s="49" t="s">
        <v>315</v>
      </c>
      <c r="I32" s="42"/>
      <c r="J32" s="61"/>
    </row>
    <row r="33" spans="1:10" ht="14.25" customHeight="1">
      <c r="A33" s="45">
        <v>504</v>
      </c>
      <c r="B33" s="41" t="s">
        <v>125</v>
      </c>
      <c r="C33" s="49" t="s">
        <v>301</v>
      </c>
      <c r="D33" s="42"/>
      <c r="E33" s="51"/>
      <c r="F33" s="45"/>
      <c r="G33" s="41"/>
      <c r="H33" s="49" t="s">
        <v>316</v>
      </c>
      <c r="I33" s="42"/>
      <c r="J33" s="61"/>
    </row>
    <row r="34" spans="1:10" ht="14.25" customHeight="1">
      <c r="A34" s="45">
        <v>504</v>
      </c>
      <c r="B34" s="41" t="s">
        <v>130</v>
      </c>
      <c r="C34" s="49" t="s">
        <v>305</v>
      </c>
      <c r="D34" s="42"/>
      <c r="E34" s="51"/>
      <c r="F34" s="45"/>
      <c r="G34" s="41"/>
      <c r="H34" s="49" t="s">
        <v>317</v>
      </c>
      <c r="I34" s="42"/>
      <c r="J34" s="61"/>
    </row>
    <row r="35" spans="1:10" ht="14.25" customHeight="1">
      <c r="A35" s="45">
        <v>504</v>
      </c>
      <c r="B35" s="41" t="s">
        <v>117</v>
      </c>
      <c r="C35" s="49" t="s">
        <v>307</v>
      </c>
      <c r="D35" s="42"/>
      <c r="E35" s="51"/>
      <c r="F35" s="45"/>
      <c r="G35" s="41"/>
      <c r="H35" s="49" t="s">
        <v>318</v>
      </c>
      <c r="I35" s="42"/>
      <c r="J35" s="61"/>
    </row>
    <row r="36" spans="1:10" ht="14.25" customHeight="1">
      <c r="A36" s="45">
        <v>504</v>
      </c>
      <c r="B36" s="45">
        <v>99</v>
      </c>
      <c r="C36" s="49" t="s">
        <v>309</v>
      </c>
      <c r="D36" s="42"/>
      <c r="E36" s="51"/>
      <c r="F36" s="45"/>
      <c r="G36" s="45"/>
      <c r="H36" s="52" t="s">
        <v>319</v>
      </c>
      <c r="I36" s="42"/>
      <c r="J36" s="61"/>
    </row>
    <row r="37" spans="1:10" ht="14.25" customHeight="1">
      <c r="A37" s="45">
        <v>505</v>
      </c>
      <c r="B37" s="45"/>
      <c r="C37" s="52" t="s">
        <v>320</v>
      </c>
      <c r="D37" s="42">
        <v>3626.85</v>
      </c>
      <c r="E37" s="51"/>
      <c r="F37" s="45">
        <v>514</v>
      </c>
      <c r="G37" s="41" t="s">
        <v>119</v>
      </c>
      <c r="H37" s="49" t="s">
        <v>321</v>
      </c>
      <c r="I37" s="42"/>
      <c r="J37" s="61"/>
    </row>
    <row r="38" spans="1:10" ht="14.25" customHeight="1">
      <c r="A38" s="45">
        <v>505</v>
      </c>
      <c r="B38" s="41" t="s">
        <v>119</v>
      </c>
      <c r="C38" s="49" t="s">
        <v>322</v>
      </c>
      <c r="D38" s="42">
        <v>1370.72</v>
      </c>
      <c r="E38" s="51"/>
      <c r="F38" s="45"/>
      <c r="G38" s="41" t="s">
        <v>323</v>
      </c>
      <c r="H38" s="49" t="s">
        <v>324</v>
      </c>
      <c r="I38" s="42"/>
      <c r="J38" s="61"/>
    </row>
    <row r="39" spans="1:10" ht="14.25" customHeight="1">
      <c r="A39" s="45">
        <v>505</v>
      </c>
      <c r="B39" s="41" t="s">
        <v>123</v>
      </c>
      <c r="C39" s="49" t="s">
        <v>325</v>
      </c>
      <c r="D39" s="42">
        <v>2256.13</v>
      </c>
      <c r="E39" s="51"/>
      <c r="F39" s="45"/>
      <c r="G39" s="51">
        <v>50502</v>
      </c>
      <c r="H39" s="52" t="s">
        <v>326</v>
      </c>
      <c r="I39" s="42">
        <v>950.44</v>
      </c>
      <c r="J39" s="61"/>
    </row>
    <row r="40" spans="1:10" ht="14.25" customHeight="1">
      <c r="A40" s="45">
        <v>505</v>
      </c>
      <c r="B40" s="45">
        <v>99</v>
      </c>
      <c r="C40" s="49" t="s">
        <v>327</v>
      </c>
      <c r="D40" s="42"/>
      <c r="E40" s="51"/>
      <c r="F40" s="45"/>
      <c r="G40" s="41"/>
      <c r="H40" s="49" t="s">
        <v>328</v>
      </c>
      <c r="I40" s="42"/>
      <c r="J40" s="61"/>
    </row>
    <row r="41" spans="1:10" ht="14.25" customHeight="1">
      <c r="A41" s="45">
        <v>506</v>
      </c>
      <c r="B41" s="45"/>
      <c r="C41" s="52" t="s">
        <v>329</v>
      </c>
      <c r="D41" s="42">
        <v>327.14</v>
      </c>
      <c r="E41" s="51"/>
      <c r="F41" s="45">
        <v>599</v>
      </c>
      <c r="G41" s="41" t="s">
        <v>142</v>
      </c>
      <c r="H41" s="49" t="s">
        <v>330</v>
      </c>
      <c r="I41" s="42"/>
      <c r="J41" s="61"/>
    </row>
    <row r="42" spans="1:10" ht="20.25" customHeight="1">
      <c r="A42" s="45">
        <v>506</v>
      </c>
      <c r="B42" s="41" t="s">
        <v>119</v>
      </c>
      <c r="C42" s="49" t="s">
        <v>331</v>
      </c>
      <c r="D42" s="42">
        <v>277.14</v>
      </c>
      <c r="E42" s="51"/>
      <c r="F42" s="45"/>
      <c r="G42" s="41" t="s">
        <v>332</v>
      </c>
      <c r="H42" s="49" t="s">
        <v>333</v>
      </c>
      <c r="I42" s="42"/>
      <c r="J42" s="61"/>
    </row>
    <row r="43" spans="1:10" ht="14.25" customHeight="1">
      <c r="A43" s="45">
        <v>506</v>
      </c>
      <c r="B43" s="41" t="s">
        <v>123</v>
      </c>
      <c r="C43" s="49" t="s">
        <v>334</v>
      </c>
      <c r="D43" s="42">
        <v>50</v>
      </c>
      <c r="E43" s="51"/>
      <c r="F43" s="45"/>
      <c r="G43" s="45">
        <v>50602</v>
      </c>
      <c r="H43" s="49" t="s">
        <v>335</v>
      </c>
      <c r="I43" s="53">
        <v>950.44</v>
      </c>
      <c r="J43" s="61"/>
    </row>
    <row r="44" spans="1:10" ht="14.25" customHeight="1">
      <c r="A44" s="59"/>
      <c r="B44" s="59"/>
      <c r="C44" s="59"/>
      <c r="D44" s="59"/>
      <c r="E44" s="59"/>
      <c r="F44" s="59"/>
      <c r="G44" s="59"/>
      <c r="H44" s="59"/>
      <c r="I44" s="59"/>
      <c r="J44" s="60"/>
    </row>
  </sheetData>
  <mergeCells count="8">
    <mergeCell ref="A1:I1"/>
    <mergeCell ref="A3:B3"/>
    <mergeCell ref="F3:G3"/>
    <mergeCell ref="C3:C4"/>
    <mergeCell ref="D3:D4"/>
    <mergeCell ref="H3:H4"/>
    <mergeCell ref="I3:I4"/>
    <mergeCell ref="A2:D2"/>
  </mergeCells>
  <phoneticPr fontId="23"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43 G42 B42 G41 B39 G38 B38 G37 B35 B34 B33 B32 B31 G30 G29 B28 B27 B26 B25 B24 B23 G22 B20 B19 B18 B17 G16 B16 B15 B14 B13 G12 B12 G11 B9 G8 B8 G7 B7"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D2"/>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7" t="s">
        <v>336</v>
      </c>
      <c r="B1" s="138"/>
      <c r="C1" s="138"/>
      <c r="D1" s="138"/>
      <c r="E1" s="138"/>
      <c r="F1" s="138"/>
      <c r="G1" s="138"/>
      <c r="H1" s="138"/>
      <c r="I1" s="139"/>
      <c r="J1" s="60"/>
    </row>
    <row r="2" spans="1:10" ht="14.25" customHeight="1">
      <c r="A2" s="134" t="s">
        <v>768</v>
      </c>
      <c r="B2" s="135"/>
      <c r="C2" s="135"/>
      <c r="D2" s="136"/>
      <c r="E2" s="43"/>
      <c r="F2" s="43"/>
      <c r="G2" s="39"/>
      <c r="H2" s="43"/>
      <c r="I2" s="39" t="s">
        <v>1</v>
      </c>
      <c r="J2" s="60"/>
    </row>
    <row r="3" spans="1:10" ht="26.25" customHeight="1">
      <c r="A3" s="140" t="s">
        <v>337</v>
      </c>
      <c r="B3" s="141"/>
      <c r="C3" s="114" t="s">
        <v>96</v>
      </c>
      <c r="D3" s="114" t="s">
        <v>261</v>
      </c>
      <c r="E3" s="47"/>
      <c r="F3" s="140" t="s">
        <v>337</v>
      </c>
      <c r="G3" s="141"/>
      <c r="H3" s="114" t="s">
        <v>96</v>
      </c>
      <c r="I3" s="114" t="s">
        <v>261</v>
      </c>
      <c r="J3" s="61"/>
    </row>
    <row r="4" spans="1:10" ht="18" customHeight="1">
      <c r="A4" s="44" t="s">
        <v>100</v>
      </c>
      <c r="B4" s="44" t="s">
        <v>101</v>
      </c>
      <c r="C4" s="141"/>
      <c r="D4" s="141"/>
      <c r="E4" s="47"/>
      <c r="F4" s="44" t="s">
        <v>100</v>
      </c>
      <c r="G4" s="44" t="s">
        <v>101</v>
      </c>
      <c r="H4" s="141"/>
      <c r="I4" s="141"/>
      <c r="J4" s="61"/>
    </row>
    <row r="5" spans="1:10" ht="24.75" customHeight="1">
      <c r="A5" s="48"/>
      <c r="B5" s="48"/>
      <c r="C5" s="49" t="s">
        <v>338</v>
      </c>
      <c r="D5" s="42">
        <f>SUM(D6+D20+D48+I6+I11+I24+I41+I44+I50+I53+I55)</f>
        <v>6665.57</v>
      </c>
      <c r="E5" s="50"/>
      <c r="F5" s="50"/>
      <c r="G5" s="21"/>
      <c r="H5" s="51"/>
      <c r="I5" s="50"/>
      <c r="J5" s="61"/>
    </row>
    <row r="6" spans="1:10" ht="17.25" customHeight="1">
      <c r="A6" s="45">
        <v>301</v>
      </c>
      <c r="B6" s="51"/>
      <c r="C6" s="52" t="s">
        <v>339</v>
      </c>
      <c r="D6" s="53">
        <v>1516.31</v>
      </c>
      <c r="E6" s="51"/>
      <c r="F6" s="45">
        <v>307</v>
      </c>
      <c r="G6" s="41"/>
      <c r="H6" s="52" t="s">
        <v>298</v>
      </c>
      <c r="I6" s="42"/>
      <c r="J6" s="61"/>
    </row>
    <row r="7" spans="1:10" ht="17.25" customHeight="1">
      <c r="A7" s="45">
        <v>301</v>
      </c>
      <c r="B7" s="41" t="s">
        <v>119</v>
      </c>
      <c r="C7" s="54" t="s">
        <v>340</v>
      </c>
      <c r="D7" s="42">
        <v>836.95</v>
      </c>
      <c r="E7" s="51"/>
      <c r="F7" s="45"/>
      <c r="G7" s="41" t="s">
        <v>341</v>
      </c>
      <c r="H7" s="49" t="s">
        <v>342</v>
      </c>
      <c r="I7" s="42"/>
      <c r="J7" s="61"/>
    </row>
    <row r="8" spans="1:10" ht="17.25" customHeight="1">
      <c r="A8" s="45">
        <v>301</v>
      </c>
      <c r="B8" s="41" t="s">
        <v>123</v>
      </c>
      <c r="C8" s="54" t="s">
        <v>343</v>
      </c>
      <c r="D8" s="42">
        <v>210.56</v>
      </c>
      <c r="E8" s="51"/>
      <c r="F8" s="45"/>
      <c r="G8" s="41" t="s">
        <v>344</v>
      </c>
      <c r="H8" s="49" t="s">
        <v>345</v>
      </c>
      <c r="I8" s="42"/>
      <c r="J8" s="61"/>
    </row>
    <row r="9" spans="1:10" ht="17.25" customHeight="1">
      <c r="A9" s="45">
        <v>301</v>
      </c>
      <c r="B9" s="41" t="s">
        <v>125</v>
      </c>
      <c r="C9" s="54" t="s">
        <v>346</v>
      </c>
      <c r="D9" s="42"/>
      <c r="E9" s="51"/>
      <c r="F9" s="45"/>
      <c r="G9" s="41"/>
      <c r="H9" s="49" t="s">
        <v>347</v>
      </c>
      <c r="I9" s="42"/>
      <c r="J9" s="61"/>
    </row>
    <row r="10" spans="1:10" ht="17.25" customHeight="1">
      <c r="A10" s="45">
        <v>301</v>
      </c>
      <c r="B10" s="41" t="s">
        <v>140</v>
      </c>
      <c r="C10" s="54" t="s">
        <v>348</v>
      </c>
      <c r="D10" s="42"/>
      <c r="E10" s="51"/>
      <c r="F10" s="45"/>
      <c r="G10" s="41"/>
      <c r="H10" s="49" t="s">
        <v>349</v>
      </c>
      <c r="I10" s="42"/>
      <c r="J10" s="61"/>
    </row>
    <row r="11" spans="1:10" ht="17.25" customHeight="1">
      <c r="A11" s="45">
        <v>301</v>
      </c>
      <c r="B11" s="41" t="s">
        <v>142</v>
      </c>
      <c r="C11" s="54" t="s">
        <v>350</v>
      </c>
      <c r="D11" s="42">
        <v>98.72</v>
      </c>
      <c r="E11" s="51"/>
      <c r="F11" s="45"/>
      <c r="G11" s="41" t="s">
        <v>351</v>
      </c>
      <c r="H11" s="52" t="s">
        <v>352</v>
      </c>
      <c r="I11" s="42">
        <v>50</v>
      </c>
      <c r="J11" s="61"/>
    </row>
    <row r="12" spans="1:10" ht="17.25" customHeight="1">
      <c r="A12" s="45">
        <v>301</v>
      </c>
      <c r="B12" s="41" t="s">
        <v>133</v>
      </c>
      <c r="C12" s="54" t="s">
        <v>353</v>
      </c>
      <c r="D12" s="42">
        <v>236.61</v>
      </c>
      <c r="E12" s="51"/>
      <c r="F12" s="45"/>
      <c r="G12" s="41" t="s">
        <v>354</v>
      </c>
      <c r="H12" s="49" t="s">
        <v>355</v>
      </c>
      <c r="I12" s="42"/>
      <c r="J12" s="61"/>
    </row>
    <row r="13" spans="1:10" ht="17.25" customHeight="1">
      <c r="A13" s="45">
        <v>301</v>
      </c>
      <c r="B13" s="41" t="s">
        <v>135</v>
      </c>
      <c r="C13" s="54" t="s">
        <v>356</v>
      </c>
      <c r="D13" s="42"/>
      <c r="E13" s="51"/>
      <c r="F13" s="45"/>
      <c r="G13" s="41"/>
      <c r="H13" s="49" t="s">
        <v>357</v>
      </c>
      <c r="I13" s="42"/>
      <c r="J13" s="61"/>
    </row>
    <row r="14" spans="1:10" ht="17.25" customHeight="1">
      <c r="A14" s="45">
        <v>301</v>
      </c>
      <c r="B14" s="45">
        <v>10</v>
      </c>
      <c r="C14" s="54" t="s">
        <v>358</v>
      </c>
      <c r="D14" s="42">
        <v>71</v>
      </c>
      <c r="E14" s="51"/>
      <c r="F14" s="45"/>
      <c r="G14" s="41" t="s">
        <v>359</v>
      </c>
      <c r="H14" s="49" t="s">
        <v>360</v>
      </c>
      <c r="I14" s="42"/>
      <c r="J14" s="61"/>
    </row>
    <row r="15" spans="1:10" ht="17.25" customHeight="1">
      <c r="A15" s="45">
        <v>301</v>
      </c>
      <c r="B15" s="45">
        <v>11</v>
      </c>
      <c r="C15" s="54" t="s">
        <v>361</v>
      </c>
      <c r="D15" s="42"/>
      <c r="E15" s="51"/>
      <c r="F15" s="45"/>
      <c r="G15" s="41"/>
      <c r="H15" s="49" t="s">
        <v>362</v>
      </c>
      <c r="I15" s="42"/>
      <c r="J15" s="61"/>
    </row>
    <row r="16" spans="1:10" ht="17.25" customHeight="1">
      <c r="A16" s="45">
        <v>301</v>
      </c>
      <c r="B16" s="45">
        <v>12</v>
      </c>
      <c r="C16" s="54" t="s">
        <v>363</v>
      </c>
      <c r="D16" s="42">
        <v>7.87</v>
      </c>
      <c r="E16" s="51"/>
      <c r="F16" s="45"/>
      <c r="G16" s="41" t="s">
        <v>364</v>
      </c>
      <c r="H16" s="49" t="s">
        <v>365</v>
      </c>
      <c r="I16" s="42"/>
      <c r="J16" s="61"/>
    </row>
    <row r="17" spans="1:10" ht="17.25" customHeight="1">
      <c r="A17" s="45">
        <v>301</v>
      </c>
      <c r="B17" s="45">
        <v>13</v>
      </c>
      <c r="C17" s="54" t="s">
        <v>270</v>
      </c>
      <c r="D17" s="42">
        <v>54.6</v>
      </c>
      <c r="E17" s="51"/>
      <c r="F17" s="45"/>
      <c r="G17" s="41" t="s">
        <v>366</v>
      </c>
      <c r="H17" s="49" t="s">
        <v>367</v>
      </c>
      <c r="I17" s="42"/>
      <c r="J17" s="61"/>
    </row>
    <row r="18" spans="1:10" ht="24.75" customHeight="1">
      <c r="A18" s="45">
        <v>301</v>
      </c>
      <c r="B18" s="45">
        <v>14</v>
      </c>
      <c r="C18" s="54" t="s">
        <v>368</v>
      </c>
      <c r="D18" s="42"/>
      <c r="E18" s="51"/>
      <c r="F18" s="45"/>
      <c r="G18" s="41"/>
      <c r="H18" s="49" t="s">
        <v>369</v>
      </c>
      <c r="I18" s="42"/>
      <c r="J18" s="61"/>
    </row>
    <row r="19" spans="1:10" ht="24.75" customHeight="1">
      <c r="A19" s="45">
        <v>301</v>
      </c>
      <c r="B19" s="45">
        <v>99</v>
      </c>
      <c r="C19" s="54" t="s">
        <v>272</v>
      </c>
      <c r="D19" s="42"/>
      <c r="E19" s="51"/>
      <c r="F19" s="45"/>
      <c r="G19" s="41"/>
      <c r="H19" s="49" t="s">
        <v>370</v>
      </c>
      <c r="I19" s="42"/>
      <c r="J19" s="61"/>
    </row>
    <row r="20" spans="1:10" ht="17.25" customHeight="1">
      <c r="A20" s="45">
        <v>302</v>
      </c>
      <c r="B20" s="51"/>
      <c r="C20" s="52" t="s">
        <v>371</v>
      </c>
      <c r="D20" s="42">
        <v>2557.36</v>
      </c>
      <c r="E20" s="51"/>
      <c r="F20" s="45">
        <v>309</v>
      </c>
      <c r="G20" s="41" t="s">
        <v>372</v>
      </c>
      <c r="H20" s="49" t="s">
        <v>373</v>
      </c>
      <c r="I20" s="42"/>
      <c r="J20" s="61"/>
    </row>
    <row r="21" spans="1:10" ht="16.5" customHeight="1">
      <c r="A21" s="45">
        <v>302</v>
      </c>
      <c r="B21" s="41" t="s">
        <v>119</v>
      </c>
      <c r="C21" s="54" t="s">
        <v>374</v>
      </c>
      <c r="D21" s="53">
        <v>578.69000000000005</v>
      </c>
      <c r="E21" s="51"/>
      <c r="F21" s="45"/>
      <c r="G21" s="41" t="s">
        <v>375</v>
      </c>
      <c r="H21" s="49" t="s">
        <v>376</v>
      </c>
      <c r="I21" s="42"/>
      <c r="J21" s="61"/>
    </row>
    <row r="22" spans="1:10" ht="17.25" customHeight="1">
      <c r="A22" s="45">
        <v>302</v>
      </c>
      <c r="B22" s="41" t="s">
        <v>123</v>
      </c>
      <c r="C22" s="54" t="s">
        <v>377</v>
      </c>
      <c r="D22" s="42">
        <v>60</v>
      </c>
      <c r="E22" s="51"/>
      <c r="F22" s="45"/>
      <c r="G22" s="41" t="s">
        <v>378</v>
      </c>
      <c r="H22" s="49" t="s">
        <v>379</v>
      </c>
      <c r="I22" s="42"/>
      <c r="J22" s="61"/>
    </row>
    <row r="23" spans="1:10" ht="17.25" customHeight="1">
      <c r="A23" s="45">
        <v>302</v>
      </c>
      <c r="B23" s="41" t="s">
        <v>125</v>
      </c>
      <c r="C23" s="54" t="s">
        <v>380</v>
      </c>
      <c r="D23" s="42"/>
      <c r="E23" s="51"/>
      <c r="F23" s="45"/>
      <c r="G23" s="41"/>
      <c r="H23" s="49" t="s">
        <v>381</v>
      </c>
      <c r="I23" s="42">
        <v>50</v>
      </c>
      <c r="J23" s="61"/>
    </row>
    <row r="24" spans="1:10" ht="17.25" customHeight="1">
      <c r="A24" s="45">
        <v>302</v>
      </c>
      <c r="B24" s="41" t="s">
        <v>130</v>
      </c>
      <c r="C24" s="54" t="s">
        <v>382</v>
      </c>
      <c r="D24" s="42"/>
      <c r="E24" s="51"/>
      <c r="F24" s="45"/>
      <c r="G24" s="41"/>
      <c r="H24" s="55" t="s">
        <v>383</v>
      </c>
      <c r="I24" s="42">
        <v>307.14</v>
      </c>
      <c r="J24" s="61"/>
    </row>
    <row r="25" spans="1:10" ht="17.25" customHeight="1">
      <c r="A25" s="45">
        <v>302</v>
      </c>
      <c r="B25" s="41" t="s">
        <v>117</v>
      </c>
      <c r="C25" s="54" t="s">
        <v>384</v>
      </c>
      <c r="D25" s="42"/>
      <c r="E25" s="51"/>
      <c r="F25" s="45"/>
      <c r="G25" s="41"/>
      <c r="H25" s="41" t="s">
        <v>385</v>
      </c>
      <c r="I25" s="42"/>
      <c r="J25" s="61"/>
    </row>
    <row r="26" spans="1:10" ht="17.25" customHeight="1">
      <c r="A26" s="45">
        <v>302</v>
      </c>
      <c r="B26" s="41" t="s">
        <v>140</v>
      </c>
      <c r="C26" s="54" t="s">
        <v>386</v>
      </c>
      <c r="D26" s="42">
        <v>20</v>
      </c>
      <c r="E26" s="51"/>
      <c r="F26" s="45"/>
      <c r="G26" s="41" t="s">
        <v>387</v>
      </c>
      <c r="H26" s="41" t="s">
        <v>388</v>
      </c>
      <c r="I26" s="42">
        <v>30</v>
      </c>
      <c r="J26" s="61"/>
    </row>
    <row r="27" spans="1:10" ht="20.25" customHeight="1">
      <c r="A27" s="45">
        <v>302</v>
      </c>
      <c r="B27" s="41" t="s">
        <v>142</v>
      </c>
      <c r="C27" s="54" t="s">
        <v>389</v>
      </c>
      <c r="D27" s="42">
        <v>10.7</v>
      </c>
      <c r="E27" s="51"/>
      <c r="F27" s="45"/>
      <c r="G27" s="41" t="s">
        <v>390</v>
      </c>
      <c r="H27" s="41" t="s">
        <v>391</v>
      </c>
      <c r="I27" s="42">
        <v>215.5</v>
      </c>
      <c r="J27" s="61"/>
    </row>
    <row r="28" spans="1:10" ht="17.25" customHeight="1">
      <c r="A28" s="45">
        <v>302</v>
      </c>
      <c r="B28" s="41" t="s">
        <v>133</v>
      </c>
      <c r="C28" s="54" t="s">
        <v>392</v>
      </c>
      <c r="D28" s="42"/>
      <c r="E28" s="51"/>
      <c r="F28" s="45"/>
      <c r="G28" s="41"/>
      <c r="H28" s="49" t="s">
        <v>393</v>
      </c>
      <c r="I28" s="42"/>
      <c r="J28" s="61"/>
    </row>
    <row r="29" spans="1:10" ht="17.25" customHeight="1">
      <c r="A29" s="45">
        <v>302</v>
      </c>
      <c r="B29" s="41" t="s">
        <v>135</v>
      </c>
      <c r="C29" s="54" t="s">
        <v>394</v>
      </c>
      <c r="D29" s="42"/>
      <c r="E29" s="51"/>
      <c r="F29" s="45"/>
      <c r="G29" s="41"/>
      <c r="H29" s="49" t="s">
        <v>395</v>
      </c>
      <c r="I29" s="42"/>
      <c r="J29" s="61"/>
    </row>
    <row r="30" spans="1:10" ht="17.25" customHeight="1">
      <c r="A30" s="45">
        <v>302</v>
      </c>
      <c r="B30" s="45">
        <v>11</v>
      </c>
      <c r="C30" s="54" t="s">
        <v>396</v>
      </c>
      <c r="D30" s="42"/>
      <c r="E30" s="51"/>
      <c r="F30" s="45"/>
      <c r="G30" s="41"/>
      <c r="H30" s="49" t="s">
        <v>397</v>
      </c>
      <c r="I30" s="42"/>
      <c r="J30" s="61"/>
    </row>
    <row r="31" spans="1:10" ht="20.25" customHeight="1">
      <c r="A31" s="45">
        <v>302</v>
      </c>
      <c r="B31" s="45">
        <v>12</v>
      </c>
      <c r="C31" s="54" t="s">
        <v>287</v>
      </c>
      <c r="D31" s="42"/>
      <c r="E31" s="51"/>
      <c r="F31" s="45"/>
      <c r="G31" s="41"/>
      <c r="H31" s="49" t="s">
        <v>398</v>
      </c>
      <c r="I31" s="42"/>
      <c r="J31" s="61"/>
    </row>
    <row r="32" spans="1:10" ht="17.25" customHeight="1">
      <c r="A32" s="45">
        <v>302</v>
      </c>
      <c r="B32" s="45">
        <v>13</v>
      </c>
      <c r="C32" s="54" t="s">
        <v>291</v>
      </c>
      <c r="D32" s="42"/>
      <c r="E32" s="51"/>
      <c r="F32" s="45"/>
      <c r="G32" s="41"/>
      <c r="H32" s="49" t="s">
        <v>399</v>
      </c>
      <c r="I32" s="53"/>
      <c r="J32" s="61"/>
    </row>
    <row r="33" spans="1:10" ht="17.25" customHeight="1">
      <c r="A33" s="45">
        <v>302</v>
      </c>
      <c r="B33" s="45">
        <v>14</v>
      </c>
      <c r="C33" s="54" t="s">
        <v>400</v>
      </c>
      <c r="D33" s="42"/>
      <c r="E33" s="51"/>
      <c r="F33" s="45"/>
      <c r="G33" s="41"/>
      <c r="H33" s="49" t="s">
        <v>401</v>
      </c>
      <c r="I33" s="42"/>
      <c r="J33" s="61"/>
    </row>
    <row r="34" spans="1:10" ht="17.25" customHeight="1">
      <c r="A34" s="45">
        <v>302</v>
      </c>
      <c r="B34" s="45">
        <v>15</v>
      </c>
      <c r="C34" s="54" t="s">
        <v>277</v>
      </c>
      <c r="D34" s="42"/>
      <c r="E34" s="51"/>
      <c r="F34" s="45"/>
      <c r="G34" s="41"/>
      <c r="H34" s="49" t="s">
        <v>402</v>
      </c>
      <c r="I34" s="42"/>
      <c r="J34" s="61"/>
    </row>
    <row r="35" spans="1:10" ht="17.25" customHeight="1">
      <c r="A35" s="45">
        <v>302</v>
      </c>
      <c r="B35" s="45">
        <v>16</v>
      </c>
      <c r="C35" s="54" t="s">
        <v>278</v>
      </c>
      <c r="D35" s="42"/>
      <c r="E35" s="51"/>
      <c r="F35" s="45"/>
      <c r="G35" s="41"/>
      <c r="H35" s="49" t="s">
        <v>403</v>
      </c>
      <c r="I35" s="42"/>
      <c r="J35" s="61"/>
    </row>
    <row r="36" spans="1:10" ht="17.25" customHeight="1">
      <c r="A36" s="45">
        <v>302</v>
      </c>
      <c r="B36" s="45">
        <v>17</v>
      </c>
      <c r="C36" s="54" t="s">
        <v>285</v>
      </c>
      <c r="D36" s="42"/>
      <c r="E36" s="51"/>
      <c r="F36" s="45"/>
      <c r="G36" s="41"/>
      <c r="H36" s="49" t="s">
        <v>404</v>
      </c>
      <c r="I36" s="42"/>
      <c r="J36" s="61"/>
    </row>
    <row r="37" spans="1:10" ht="17.25" customHeight="1">
      <c r="A37" s="45">
        <v>302</v>
      </c>
      <c r="B37" s="45">
        <v>18</v>
      </c>
      <c r="C37" s="54" t="s">
        <v>280</v>
      </c>
      <c r="D37" s="42">
        <v>1528.55</v>
      </c>
      <c r="E37" s="51"/>
      <c r="F37" s="45"/>
      <c r="G37" s="41" t="s">
        <v>405</v>
      </c>
      <c r="H37" s="49" t="s">
        <v>406</v>
      </c>
      <c r="I37" s="42">
        <v>6.46</v>
      </c>
      <c r="J37" s="61"/>
    </row>
    <row r="38" spans="1:10" ht="17.25" customHeight="1">
      <c r="A38" s="45">
        <v>302</v>
      </c>
      <c r="B38" s="45">
        <v>24</v>
      </c>
      <c r="C38" s="54" t="s">
        <v>407</v>
      </c>
      <c r="D38" s="42">
        <v>5</v>
      </c>
      <c r="E38" s="51"/>
      <c r="F38" s="45"/>
      <c r="G38" s="41" t="s">
        <v>408</v>
      </c>
      <c r="H38" s="49" t="s">
        <v>409</v>
      </c>
      <c r="I38" s="42"/>
      <c r="J38" s="61"/>
    </row>
    <row r="39" spans="1:10" ht="17.25" customHeight="1">
      <c r="A39" s="45">
        <v>302</v>
      </c>
      <c r="B39" s="45">
        <v>25</v>
      </c>
      <c r="C39" s="54" t="s">
        <v>410</v>
      </c>
      <c r="D39" s="42"/>
      <c r="E39" s="51"/>
      <c r="F39" s="45"/>
      <c r="G39" s="41"/>
      <c r="H39" s="49" t="s">
        <v>411</v>
      </c>
      <c r="I39" s="42"/>
      <c r="J39" s="61"/>
    </row>
    <row r="40" spans="1:10" ht="17.25" customHeight="1">
      <c r="A40" s="45">
        <v>302</v>
      </c>
      <c r="B40" s="45">
        <v>26</v>
      </c>
      <c r="C40" s="54" t="s">
        <v>412</v>
      </c>
      <c r="D40" s="42"/>
      <c r="E40" s="51"/>
      <c r="F40" s="45"/>
      <c r="G40" s="41"/>
      <c r="H40" s="49" t="s">
        <v>413</v>
      </c>
      <c r="I40" s="42">
        <v>55.18</v>
      </c>
      <c r="J40" s="61"/>
    </row>
    <row r="41" spans="1:10" ht="17.25" customHeight="1">
      <c r="A41" s="45">
        <v>302</v>
      </c>
      <c r="B41" s="45">
        <v>27</v>
      </c>
      <c r="C41" s="54" t="s">
        <v>282</v>
      </c>
      <c r="D41" s="42">
        <v>273.27999999999997</v>
      </c>
      <c r="E41" s="51"/>
      <c r="F41" s="45"/>
      <c r="G41" s="41" t="s">
        <v>414</v>
      </c>
      <c r="H41" s="52" t="s">
        <v>415</v>
      </c>
      <c r="I41" s="42"/>
      <c r="J41" s="61"/>
    </row>
    <row r="42" spans="1:10" ht="17.25" customHeight="1">
      <c r="A42" s="45">
        <v>302</v>
      </c>
      <c r="B42" s="45">
        <v>28</v>
      </c>
      <c r="C42" s="54" t="s">
        <v>416</v>
      </c>
      <c r="D42" s="42"/>
      <c r="E42" s="51"/>
      <c r="F42" s="45"/>
      <c r="G42" s="41"/>
      <c r="H42" s="41" t="s">
        <v>417</v>
      </c>
      <c r="I42" s="42"/>
      <c r="J42" s="61"/>
    </row>
    <row r="43" spans="1:10" ht="17.25" customHeight="1">
      <c r="A43" s="45">
        <v>302</v>
      </c>
      <c r="B43" s="45">
        <v>29</v>
      </c>
      <c r="C43" s="54" t="s">
        <v>418</v>
      </c>
      <c r="D43" s="42">
        <v>12.61</v>
      </c>
      <c r="E43" s="51"/>
      <c r="F43" s="45"/>
      <c r="G43" s="41" t="s">
        <v>419</v>
      </c>
      <c r="H43" s="41" t="s">
        <v>420</v>
      </c>
      <c r="I43" s="42"/>
      <c r="J43" s="61"/>
    </row>
    <row r="44" spans="1:10" ht="17.25" customHeight="1">
      <c r="A44" s="45">
        <v>302</v>
      </c>
      <c r="B44" s="45">
        <v>31</v>
      </c>
      <c r="C44" s="54" t="s">
        <v>289</v>
      </c>
      <c r="D44" s="42"/>
      <c r="E44" s="51"/>
      <c r="F44" s="45"/>
      <c r="G44" s="41"/>
      <c r="H44" s="55" t="s">
        <v>263</v>
      </c>
      <c r="I44" s="42"/>
      <c r="J44" s="61"/>
    </row>
    <row r="45" spans="1:10" ht="17.25" customHeight="1">
      <c r="A45" s="45">
        <v>302</v>
      </c>
      <c r="B45" s="45">
        <v>39</v>
      </c>
      <c r="C45" s="54" t="s">
        <v>421</v>
      </c>
      <c r="D45" s="42">
        <v>53.87</v>
      </c>
      <c r="E45" s="51"/>
      <c r="F45" s="45"/>
      <c r="G45" s="41" t="s">
        <v>422</v>
      </c>
      <c r="H45" s="41" t="s">
        <v>417</v>
      </c>
      <c r="I45" s="42"/>
      <c r="J45" s="61"/>
    </row>
    <row r="46" spans="1:10" ht="17.25" customHeight="1">
      <c r="A46" s="45">
        <v>302</v>
      </c>
      <c r="B46" s="45">
        <v>40</v>
      </c>
      <c r="C46" s="54" t="s">
        <v>423</v>
      </c>
      <c r="D46" s="42"/>
      <c r="E46" s="51"/>
      <c r="F46" s="45"/>
      <c r="G46" s="41"/>
      <c r="H46" s="41" t="s">
        <v>424</v>
      </c>
      <c r="I46" s="42"/>
      <c r="J46" s="61"/>
    </row>
    <row r="47" spans="1:10" ht="17.25" customHeight="1">
      <c r="A47" s="45">
        <v>302</v>
      </c>
      <c r="B47" s="45">
        <v>99</v>
      </c>
      <c r="C47" s="54" t="s">
        <v>293</v>
      </c>
      <c r="D47" s="42">
        <v>14.66</v>
      </c>
      <c r="E47" s="51"/>
      <c r="F47" s="45"/>
      <c r="G47" s="41" t="s">
        <v>425</v>
      </c>
      <c r="H47" s="41" t="s">
        <v>426</v>
      </c>
      <c r="I47" s="42"/>
      <c r="J47" s="61"/>
    </row>
    <row r="48" spans="1:10" ht="17.25" customHeight="1">
      <c r="A48" s="45">
        <v>303</v>
      </c>
      <c r="B48" s="51"/>
      <c r="C48" s="52" t="s">
        <v>427</v>
      </c>
      <c r="D48" s="53">
        <v>1284.32</v>
      </c>
      <c r="E48" s="51"/>
      <c r="F48" s="45">
        <v>312</v>
      </c>
      <c r="G48" s="41" t="s">
        <v>117</v>
      </c>
      <c r="H48" s="41" t="s">
        <v>428</v>
      </c>
      <c r="I48" s="42"/>
      <c r="J48" s="61"/>
    </row>
    <row r="49" spans="1:10" ht="17.25" customHeight="1">
      <c r="A49" s="45">
        <v>303</v>
      </c>
      <c r="B49" s="41" t="s">
        <v>119</v>
      </c>
      <c r="C49" s="49" t="s">
        <v>429</v>
      </c>
      <c r="D49" s="42">
        <v>18.600000000000001</v>
      </c>
      <c r="E49" s="51"/>
      <c r="F49" s="45"/>
      <c r="G49" s="41" t="s">
        <v>430</v>
      </c>
      <c r="H49" s="49" t="s">
        <v>431</v>
      </c>
      <c r="I49" s="42"/>
      <c r="J49" s="61"/>
    </row>
    <row r="50" spans="1:10" ht="17.25" customHeight="1">
      <c r="A50" s="45">
        <v>303</v>
      </c>
      <c r="B50" s="41" t="s">
        <v>123</v>
      </c>
      <c r="C50" s="49" t="s">
        <v>432</v>
      </c>
      <c r="D50" s="42">
        <v>479.3</v>
      </c>
      <c r="E50" s="51"/>
      <c r="F50" s="45"/>
      <c r="G50" s="41" t="s">
        <v>433</v>
      </c>
      <c r="H50" s="52" t="s">
        <v>292</v>
      </c>
      <c r="I50" s="42"/>
      <c r="J50" s="61"/>
    </row>
    <row r="51" spans="1:10" ht="17.25" customHeight="1">
      <c r="A51" s="45">
        <v>303</v>
      </c>
      <c r="B51" s="41" t="s">
        <v>125</v>
      </c>
      <c r="C51" s="49" t="s">
        <v>434</v>
      </c>
      <c r="D51" s="42"/>
      <c r="E51" s="51"/>
      <c r="F51" s="45"/>
      <c r="G51" s="41"/>
      <c r="H51" s="49" t="s">
        <v>435</v>
      </c>
      <c r="I51" s="42"/>
      <c r="J51" s="61"/>
    </row>
    <row r="52" spans="1:10" ht="17.25" customHeight="1">
      <c r="A52" s="45">
        <v>303</v>
      </c>
      <c r="B52" s="41" t="s">
        <v>130</v>
      </c>
      <c r="C52" s="49" t="s">
        <v>436</v>
      </c>
      <c r="D52" s="42"/>
      <c r="E52" s="51"/>
      <c r="F52" s="45"/>
      <c r="G52" s="41"/>
      <c r="H52" s="49" t="s">
        <v>437</v>
      </c>
      <c r="I52" s="42"/>
      <c r="J52" s="61"/>
    </row>
    <row r="53" spans="1:10" ht="17.25" customHeight="1">
      <c r="A53" s="45">
        <v>303</v>
      </c>
      <c r="B53" s="41" t="s">
        <v>117</v>
      </c>
      <c r="C53" s="49" t="s">
        <v>438</v>
      </c>
      <c r="D53" s="42">
        <v>395.65</v>
      </c>
      <c r="E53" s="51"/>
      <c r="F53" s="45"/>
      <c r="G53" s="41" t="s">
        <v>439</v>
      </c>
      <c r="H53" s="52" t="s">
        <v>319</v>
      </c>
      <c r="I53" s="42">
        <f>I54</f>
        <v>0</v>
      </c>
      <c r="J53" s="61"/>
    </row>
    <row r="54" spans="1:10" ht="19.5" customHeight="1">
      <c r="A54" s="45">
        <v>303</v>
      </c>
      <c r="B54" s="41" t="s">
        <v>140</v>
      </c>
      <c r="C54" s="49" t="s">
        <v>440</v>
      </c>
      <c r="D54" s="42"/>
      <c r="E54" s="51"/>
      <c r="F54" s="45"/>
      <c r="G54" s="41"/>
      <c r="H54" s="49" t="s">
        <v>441</v>
      </c>
      <c r="I54" s="42"/>
      <c r="J54" s="61"/>
    </row>
    <row r="55" spans="1:10" ht="17.25" customHeight="1">
      <c r="A55" s="45">
        <v>303</v>
      </c>
      <c r="B55" s="41" t="s">
        <v>142</v>
      </c>
      <c r="C55" s="49" t="s">
        <v>442</v>
      </c>
      <c r="D55" s="42"/>
      <c r="E55" s="51"/>
      <c r="F55" s="45"/>
      <c r="G55" s="41"/>
      <c r="H55" s="52" t="s">
        <v>443</v>
      </c>
      <c r="I55" s="42">
        <v>950.44</v>
      </c>
      <c r="J55" s="61"/>
    </row>
    <row r="56" spans="1:10" ht="19.5" customHeight="1">
      <c r="A56" s="45">
        <v>303</v>
      </c>
      <c r="B56" s="41" t="s">
        <v>133</v>
      </c>
      <c r="C56" s="49" t="s">
        <v>444</v>
      </c>
      <c r="D56" s="42"/>
      <c r="E56" s="51"/>
      <c r="F56" s="45"/>
      <c r="G56" s="41"/>
      <c r="H56" s="49" t="s">
        <v>445</v>
      </c>
      <c r="I56" s="42"/>
      <c r="J56" s="61"/>
    </row>
    <row r="57" spans="1:10" ht="17.25" customHeight="1">
      <c r="A57" s="45">
        <v>303</v>
      </c>
      <c r="B57" s="41" t="s">
        <v>135</v>
      </c>
      <c r="C57" s="49" t="s">
        <v>446</v>
      </c>
      <c r="D57" s="42">
        <v>292.99</v>
      </c>
      <c r="E57" s="51"/>
      <c r="F57" s="45"/>
      <c r="G57" s="41" t="s">
        <v>447</v>
      </c>
      <c r="H57" s="49" t="s">
        <v>448</v>
      </c>
      <c r="I57" s="42"/>
      <c r="J57" s="61"/>
    </row>
    <row r="58" spans="1:10" ht="17.25" customHeight="1">
      <c r="A58" s="45">
        <v>303</v>
      </c>
      <c r="B58" s="41" t="s">
        <v>137</v>
      </c>
      <c r="C58" s="49" t="s">
        <v>449</v>
      </c>
      <c r="D58" s="42"/>
      <c r="E58" s="51"/>
      <c r="F58" s="51"/>
      <c r="G58" s="41"/>
      <c r="H58" s="41" t="s">
        <v>333</v>
      </c>
      <c r="I58" s="51"/>
      <c r="J58" s="61"/>
    </row>
    <row r="59" spans="1:10" ht="17.25" customHeight="1">
      <c r="A59" s="45">
        <v>303</v>
      </c>
      <c r="B59" s="45">
        <v>99</v>
      </c>
      <c r="C59" s="49" t="s">
        <v>450</v>
      </c>
      <c r="D59" s="42">
        <v>97.78</v>
      </c>
      <c r="E59" s="51"/>
      <c r="F59" s="51"/>
      <c r="G59" s="41" t="s">
        <v>451</v>
      </c>
      <c r="H59" s="41" t="s">
        <v>452</v>
      </c>
      <c r="I59" s="53">
        <v>950.44</v>
      </c>
      <c r="J59" s="61"/>
    </row>
    <row r="60" spans="1:10" ht="17.25" customHeight="1">
      <c r="A60" s="56"/>
      <c r="B60" s="56"/>
      <c r="C60" s="57"/>
      <c r="D60" s="58"/>
      <c r="E60" s="59"/>
      <c r="F60" s="59"/>
      <c r="G60" s="57"/>
      <c r="H60" s="59"/>
      <c r="I60" s="59"/>
      <c r="J60" s="60"/>
    </row>
  </sheetData>
  <mergeCells count="8">
    <mergeCell ref="A1:I1"/>
    <mergeCell ref="A3:B3"/>
    <mergeCell ref="F3:G3"/>
    <mergeCell ref="C3:C4"/>
    <mergeCell ref="D3:D4"/>
    <mergeCell ref="H3:H4"/>
    <mergeCell ref="I3:I4"/>
    <mergeCell ref="A2:D2"/>
  </mergeCells>
  <phoneticPr fontId="23" type="noConversion"/>
  <pageMargins left="0.64529133999999999" right="0.64529133999999999" top="0.88151181000000001" bottom="0.88151181000000001" header="0.3" footer="0.3"/>
  <pageSetup paperSize="9" scale="65" orientation="portrait"/>
  <headerFooter>
    <oddFooter>&amp;C页(&amp;P)</oddFooter>
  </headerFooter>
  <ignoredErrors>
    <ignoredError sqref="G59 B58 G57 B57 B56 B55 B54 G53 B53 B52 B51 G50 B50 G49 B49 G48 G47 G45 G43 G41 G38 G37 B29 B28 G27 B27 G26 B26 B25 B24 B23 G22 B22 G21 B21 G20 G17 G16 G14 B13 G12 B12 G11 B11 B10 B9 G8 B8 G7 B7"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D2"/>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7" t="s">
        <v>453</v>
      </c>
      <c r="B1" s="138"/>
      <c r="C1" s="138"/>
      <c r="D1" s="138"/>
      <c r="E1" s="138"/>
      <c r="F1" s="138"/>
      <c r="G1" s="138"/>
      <c r="H1" s="138"/>
      <c r="I1" s="139"/>
      <c r="J1" s="60"/>
    </row>
    <row r="2" spans="1:10" ht="14.25" customHeight="1">
      <c r="A2" s="134" t="s">
        <v>768</v>
      </c>
      <c r="B2" s="135"/>
      <c r="C2" s="135"/>
      <c r="D2" s="136"/>
      <c r="E2" s="43"/>
      <c r="F2" s="43"/>
      <c r="G2" s="39"/>
      <c r="H2" s="43"/>
      <c r="I2" s="39" t="s">
        <v>1</v>
      </c>
      <c r="J2" s="60"/>
    </row>
    <row r="3" spans="1:10" ht="26.25" customHeight="1">
      <c r="A3" s="140" t="s">
        <v>337</v>
      </c>
      <c r="B3" s="141"/>
      <c r="C3" s="114" t="s">
        <v>96</v>
      </c>
      <c r="D3" s="114" t="s">
        <v>261</v>
      </c>
      <c r="E3" s="47"/>
      <c r="F3" s="140" t="s">
        <v>337</v>
      </c>
      <c r="G3" s="141"/>
      <c r="H3" s="114" t="s">
        <v>96</v>
      </c>
      <c r="I3" s="114" t="s">
        <v>261</v>
      </c>
      <c r="J3" s="61"/>
    </row>
    <row r="4" spans="1:10" ht="18" customHeight="1">
      <c r="A4" s="44" t="s">
        <v>100</v>
      </c>
      <c r="B4" s="44" t="s">
        <v>101</v>
      </c>
      <c r="C4" s="141"/>
      <c r="D4" s="141"/>
      <c r="E4" s="47"/>
      <c r="F4" s="44" t="s">
        <v>100</v>
      </c>
      <c r="G4" s="44" t="s">
        <v>101</v>
      </c>
      <c r="H4" s="141"/>
      <c r="I4" s="141"/>
      <c r="J4" s="61"/>
    </row>
    <row r="5" spans="1:10" ht="24.75" customHeight="1">
      <c r="A5" s="48"/>
      <c r="B5" s="48"/>
      <c r="C5" s="49" t="s">
        <v>454</v>
      </c>
      <c r="D5" s="42">
        <f>SUM(D6+D20+D48+I6+I11+I24+I41+I44+I50+I53)</f>
        <v>1645.34</v>
      </c>
      <c r="E5" s="50"/>
      <c r="F5" s="50"/>
      <c r="G5" s="21"/>
      <c r="H5" s="51"/>
      <c r="I5" s="50"/>
      <c r="J5" s="61"/>
    </row>
    <row r="6" spans="1:10" ht="17.25" customHeight="1">
      <c r="A6" s="45">
        <v>301</v>
      </c>
      <c r="B6" s="51"/>
      <c r="C6" s="52" t="s">
        <v>339</v>
      </c>
      <c r="D6" s="53">
        <v>1086.1199999999999</v>
      </c>
      <c r="E6" s="51"/>
      <c r="F6" s="45">
        <v>307</v>
      </c>
      <c r="G6" s="41"/>
      <c r="H6" s="52" t="s">
        <v>298</v>
      </c>
      <c r="I6" s="42"/>
      <c r="J6" s="61"/>
    </row>
    <row r="7" spans="1:10" ht="17.25" customHeight="1">
      <c r="A7" s="45">
        <v>301</v>
      </c>
      <c r="B7" s="41" t="s">
        <v>119</v>
      </c>
      <c r="C7" s="54" t="s">
        <v>340</v>
      </c>
      <c r="D7" s="42">
        <v>512.37</v>
      </c>
      <c r="E7" s="51"/>
      <c r="F7" s="45"/>
      <c r="G7" s="41" t="s">
        <v>341</v>
      </c>
      <c r="H7" s="49" t="s">
        <v>455</v>
      </c>
      <c r="I7" s="42"/>
      <c r="J7" s="61"/>
    </row>
    <row r="8" spans="1:10" ht="17.25" customHeight="1">
      <c r="A8" s="45">
        <v>301</v>
      </c>
      <c r="B8" s="41" t="s">
        <v>123</v>
      </c>
      <c r="C8" s="54" t="s">
        <v>343</v>
      </c>
      <c r="D8" s="42">
        <v>201.06</v>
      </c>
      <c r="E8" s="51"/>
      <c r="F8" s="45"/>
      <c r="G8" s="41" t="s">
        <v>344</v>
      </c>
      <c r="H8" s="49" t="s">
        <v>456</v>
      </c>
      <c r="I8" s="42"/>
      <c r="J8" s="61"/>
    </row>
    <row r="9" spans="1:10" ht="17.25" customHeight="1">
      <c r="A9" s="45">
        <v>301</v>
      </c>
      <c r="B9" s="41" t="s">
        <v>125</v>
      </c>
      <c r="C9" s="54" t="s">
        <v>346</v>
      </c>
      <c r="D9" s="42"/>
      <c r="E9" s="51"/>
      <c r="F9" s="45"/>
      <c r="G9" s="41"/>
      <c r="H9" s="49" t="s">
        <v>457</v>
      </c>
      <c r="I9" s="42"/>
      <c r="J9" s="61"/>
    </row>
    <row r="10" spans="1:10" ht="17.25" customHeight="1">
      <c r="A10" s="45">
        <v>301</v>
      </c>
      <c r="B10" s="41" t="s">
        <v>140</v>
      </c>
      <c r="C10" s="54" t="s">
        <v>348</v>
      </c>
      <c r="D10" s="42"/>
      <c r="E10" s="51"/>
      <c r="F10" s="45"/>
      <c r="G10" s="41"/>
      <c r="H10" s="49" t="s">
        <v>458</v>
      </c>
      <c r="I10" s="42"/>
      <c r="J10" s="61"/>
    </row>
    <row r="11" spans="1:10" ht="17.25" customHeight="1">
      <c r="A11" s="45">
        <v>301</v>
      </c>
      <c r="B11" s="41" t="s">
        <v>142</v>
      </c>
      <c r="C11" s="54" t="s">
        <v>350</v>
      </c>
      <c r="D11" s="42">
        <v>98.72</v>
      </c>
      <c r="E11" s="51"/>
      <c r="F11" s="45"/>
      <c r="G11" s="41" t="s">
        <v>351</v>
      </c>
      <c r="H11" s="52" t="s">
        <v>352</v>
      </c>
      <c r="I11" s="42"/>
      <c r="J11" s="61"/>
    </row>
    <row r="12" spans="1:10" ht="17.25" customHeight="1">
      <c r="A12" s="45">
        <v>301</v>
      </c>
      <c r="B12" s="41" t="s">
        <v>133</v>
      </c>
      <c r="C12" s="54" t="s">
        <v>353</v>
      </c>
      <c r="D12" s="42">
        <v>163</v>
      </c>
      <c r="E12" s="51"/>
      <c r="F12" s="45"/>
      <c r="G12" s="41" t="s">
        <v>354</v>
      </c>
      <c r="H12" s="49" t="s">
        <v>459</v>
      </c>
      <c r="I12" s="42"/>
      <c r="J12" s="61"/>
    </row>
    <row r="13" spans="1:10" ht="17.25" customHeight="1">
      <c r="A13" s="45">
        <v>301</v>
      </c>
      <c r="B13" s="41" t="s">
        <v>135</v>
      </c>
      <c r="C13" s="54" t="s">
        <v>356</v>
      </c>
      <c r="D13" s="42"/>
      <c r="E13" s="51"/>
      <c r="F13" s="45"/>
      <c r="G13" s="41"/>
      <c r="H13" s="49" t="s">
        <v>460</v>
      </c>
      <c r="I13" s="42"/>
      <c r="J13" s="61"/>
    </row>
    <row r="14" spans="1:10" ht="17.25" customHeight="1">
      <c r="A14" s="45">
        <v>301</v>
      </c>
      <c r="B14" s="45">
        <v>10</v>
      </c>
      <c r="C14" s="54" t="s">
        <v>358</v>
      </c>
      <c r="D14" s="42">
        <v>48.91</v>
      </c>
      <c r="E14" s="51"/>
      <c r="F14" s="45"/>
      <c r="G14" s="41" t="s">
        <v>359</v>
      </c>
      <c r="H14" s="49" t="s">
        <v>461</v>
      </c>
      <c r="I14" s="42"/>
      <c r="J14" s="61"/>
    </row>
    <row r="15" spans="1:10" ht="17.25" customHeight="1">
      <c r="A15" s="45">
        <v>301</v>
      </c>
      <c r="B15" s="45">
        <v>11</v>
      </c>
      <c r="C15" s="54" t="s">
        <v>361</v>
      </c>
      <c r="D15" s="42"/>
      <c r="E15" s="51"/>
      <c r="F15" s="45"/>
      <c r="G15" s="41"/>
      <c r="H15" s="49" t="s">
        <v>393</v>
      </c>
      <c r="I15" s="42"/>
      <c r="J15" s="61"/>
    </row>
    <row r="16" spans="1:10" ht="17.25" customHeight="1">
      <c r="A16" s="45">
        <v>301</v>
      </c>
      <c r="B16" s="45">
        <v>12</v>
      </c>
      <c r="C16" s="54" t="s">
        <v>363</v>
      </c>
      <c r="D16" s="42">
        <v>7.46</v>
      </c>
      <c r="E16" s="51"/>
      <c r="F16" s="45"/>
      <c r="G16" s="41" t="s">
        <v>364</v>
      </c>
      <c r="H16" s="49" t="s">
        <v>395</v>
      </c>
      <c r="I16" s="42"/>
      <c r="J16" s="61"/>
    </row>
    <row r="17" spans="1:10" ht="17.25" customHeight="1">
      <c r="A17" s="45">
        <v>301</v>
      </c>
      <c r="B17" s="45">
        <v>13</v>
      </c>
      <c r="C17" s="54" t="s">
        <v>270</v>
      </c>
      <c r="D17" s="42">
        <v>54.6</v>
      </c>
      <c r="E17" s="51"/>
      <c r="F17" s="45"/>
      <c r="G17" s="41" t="s">
        <v>366</v>
      </c>
      <c r="H17" s="49" t="s">
        <v>397</v>
      </c>
      <c r="I17" s="42"/>
      <c r="J17" s="61"/>
    </row>
    <row r="18" spans="1:10" ht="24.75" customHeight="1">
      <c r="A18" s="45">
        <v>301</v>
      </c>
      <c r="B18" s="45">
        <v>14</v>
      </c>
      <c r="C18" s="54" t="s">
        <v>368</v>
      </c>
      <c r="D18" s="42"/>
      <c r="E18" s="51"/>
      <c r="F18" s="45"/>
      <c r="G18" s="41"/>
      <c r="H18" s="49" t="s">
        <v>398</v>
      </c>
      <c r="I18" s="42"/>
      <c r="J18" s="61"/>
    </row>
    <row r="19" spans="1:10" ht="24.75" customHeight="1">
      <c r="A19" s="45">
        <v>301</v>
      </c>
      <c r="B19" s="45">
        <v>99</v>
      </c>
      <c r="C19" s="54" t="s">
        <v>272</v>
      </c>
      <c r="D19" s="42"/>
      <c r="E19" s="51"/>
      <c r="F19" s="45"/>
      <c r="G19" s="41"/>
      <c r="H19" s="49" t="s">
        <v>404</v>
      </c>
      <c r="I19" s="42"/>
      <c r="J19" s="61"/>
    </row>
    <row r="20" spans="1:10" ht="17.25" customHeight="1">
      <c r="A20" s="45">
        <v>302</v>
      </c>
      <c r="B20" s="51"/>
      <c r="C20" s="52" t="s">
        <v>371</v>
      </c>
      <c r="D20" s="42">
        <v>58.08</v>
      </c>
      <c r="E20" s="51"/>
      <c r="F20" s="45">
        <v>309</v>
      </c>
      <c r="G20" s="41" t="s">
        <v>372</v>
      </c>
      <c r="H20" s="49" t="s">
        <v>406</v>
      </c>
      <c r="I20" s="42"/>
      <c r="J20" s="61"/>
    </row>
    <row r="21" spans="1:10" ht="16.5" customHeight="1">
      <c r="A21" s="45">
        <v>302</v>
      </c>
      <c r="B21" s="41" t="s">
        <v>119</v>
      </c>
      <c r="C21" s="54" t="s">
        <v>374</v>
      </c>
      <c r="D21" s="53">
        <v>29.4</v>
      </c>
      <c r="E21" s="51"/>
      <c r="F21" s="45"/>
      <c r="G21" s="41" t="s">
        <v>375</v>
      </c>
      <c r="H21" s="49" t="s">
        <v>409</v>
      </c>
      <c r="I21" s="42"/>
      <c r="J21" s="61"/>
    </row>
    <row r="22" spans="1:10" ht="17.25" customHeight="1">
      <c r="A22" s="45">
        <v>302</v>
      </c>
      <c r="B22" s="41" t="s">
        <v>123</v>
      </c>
      <c r="C22" s="54" t="s">
        <v>377</v>
      </c>
      <c r="D22" s="42"/>
      <c r="E22" s="51"/>
      <c r="F22" s="45"/>
      <c r="G22" s="41"/>
      <c r="H22" s="49" t="s">
        <v>411</v>
      </c>
      <c r="I22" s="42"/>
      <c r="J22" s="61"/>
    </row>
    <row r="23" spans="1:10" ht="17.25" customHeight="1">
      <c r="A23" s="45">
        <v>302</v>
      </c>
      <c r="B23" s="41" t="s">
        <v>125</v>
      </c>
      <c r="C23" s="54" t="s">
        <v>380</v>
      </c>
      <c r="D23" s="42"/>
      <c r="E23" s="51"/>
      <c r="F23" s="45"/>
      <c r="G23" s="41"/>
      <c r="H23" s="49" t="s">
        <v>462</v>
      </c>
      <c r="I23" s="42"/>
      <c r="J23" s="61"/>
    </row>
    <row r="24" spans="1:10" ht="17.25" customHeight="1">
      <c r="A24" s="45">
        <v>302</v>
      </c>
      <c r="B24" s="41" t="s">
        <v>130</v>
      </c>
      <c r="C24" s="54" t="s">
        <v>382</v>
      </c>
      <c r="D24" s="42"/>
      <c r="E24" s="51"/>
      <c r="F24" s="45"/>
      <c r="G24" s="41"/>
      <c r="H24" s="55" t="s">
        <v>383</v>
      </c>
      <c r="I24" s="42"/>
      <c r="J24" s="61"/>
    </row>
    <row r="25" spans="1:10" ht="17.25" customHeight="1">
      <c r="A25" s="45">
        <v>302</v>
      </c>
      <c r="B25" s="41" t="s">
        <v>117</v>
      </c>
      <c r="C25" s="54" t="s">
        <v>384</v>
      </c>
      <c r="D25" s="42"/>
      <c r="E25" s="51"/>
      <c r="F25" s="45"/>
      <c r="G25" s="41"/>
      <c r="H25" s="41" t="s">
        <v>463</v>
      </c>
      <c r="I25" s="42"/>
      <c r="J25" s="61"/>
    </row>
    <row r="26" spans="1:10" ht="17.25" customHeight="1">
      <c r="A26" s="45">
        <v>302</v>
      </c>
      <c r="B26" s="41" t="s">
        <v>140</v>
      </c>
      <c r="C26" s="54" t="s">
        <v>386</v>
      </c>
      <c r="D26" s="42"/>
      <c r="E26" s="51"/>
      <c r="F26" s="45"/>
      <c r="G26" s="41"/>
      <c r="H26" s="41" t="s">
        <v>464</v>
      </c>
      <c r="I26" s="42"/>
      <c r="J26" s="61"/>
    </row>
    <row r="27" spans="1:10" ht="20.25" customHeight="1">
      <c r="A27" s="45">
        <v>302</v>
      </c>
      <c r="B27" s="41" t="s">
        <v>142</v>
      </c>
      <c r="C27" s="54" t="s">
        <v>389</v>
      </c>
      <c r="D27" s="42">
        <v>4.2</v>
      </c>
      <c r="E27" s="51"/>
      <c r="F27" s="45"/>
      <c r="G27" s="41" t="s">
        <v>390</v>
      </c>
      <c r="H27" s="41" t="s">
        <v>465</v>
      </c>
      <c r="I27" s="42"/>
      <c r="J27" s="61"/>
    </row>
    <row r="28" spans="1:10" ht="17.25" customHeight="1">
      <c r="A28" s="45">
        <v>302</v>
      </c>
      <c r="B28" s="41" t="s">
        <v>133</v>
      </c>
      <c r="C28" s="54" t="s">
        <v>392</v>
      </c>
      <c r="D28" s="42"/>
      <c r="E28" s="51"/>
      <c r="F28" s="45"/>
      <c r="G28" s="41"/>
      <c r="H28" s="49" t="s">
        <v>466</v>
      </c>
      <c r="I28" s="42"/>
      <c r="J28" s="61"/>
    </row>
    <row r="29" spans="1:10" ht="17.25" customHeight="1">
      <c r="A29" s="45">
        <v>302</v>
      </c>
      <c r="B29" s="41" t="s">
        <v>135</v>
      </c>
      <c r="C29" s="54" t="s">
        <v>394</v>
      </c>
      <c r="D29" s="42"/>
      <c r="E29" s="51"/>
      <c r="F29" s="45"/>
      <c r="G29" s="41"/>
      <c r="H29" s="49" t="s">
        <v>467</v>
      </c>
      <c r="I29" s="42"/>
      <c r="J29" s="61"/>
    </row>
    <row r="30" spans="1:10" ht="17.25" customHeight="1">
      <c r="A30" s="45">
        <v>302</v>
      </c>
      <c r="B30" s="45">
        <v>11</v>
      </c>
      <c r="C30" s="54" t="s">
        <v>396</v>
      </c>
      <c r="D30" s="42"/>
      <c r="E30" s="51"/>
      <c r="F30" s="45"/>
      <c r="G30" s="41"/>
      <c r="H30" s="49" t="s">
        <v>468</v>
      </c>
      <c r="I30" s="42"/>
      <c r="J30" s="61"/>
    </row>
    <row r="31" spans="1:10" ht="20.25" customHeight="1">
      <c r="A31" s="45">
        <v>302</v>
      </c>
      <c r="B31" s="45">
        <v>12</v>
      </c>
      <c r="C31" s="54" t="s">
        <v>287</v>
      </c>
      <c r="D31" s="42"/>
      <c r="E31" s="51"/>
      <c r="F31" s="45"/>
      <c r="G31" s="41"/>
      <c r="H31" s="49" t="s">
        <v>469</v>
      </c>
      <c r="I31" s="42"/>
      <c r="J31" s="61"/>
    </row>
    <row r="32" spans="1:10" ht="17.25" customHeight="1">
      <c r="A32" s="45">
        <v>302</v>
      </c>
      <c r="B32" s="45">
        <v>13</v>
      </c>
      <c r="C32" s="54" t="s">
        <v>291</v>
      </c>
      <c r="D32" s="42"/>
      <c r="E32" s="51"/>
      <c r="F32" s="45"/>
      <c r="G32" s="41"/>
      <c r="H32" s="49" t="s">
        <v>470</v>
      </c>
      <c r="I32" s="53"/>
      <c r="J32" s="61"/>
    </row>
    <row r="33" spans="1:10" ht="17.25" customHeight="1">
      <c r="A33" s="45">
        <v>302</v>
      </c>
      <c r="B33" s="45">
        <v>14</v>
      </c>
      <c r="C33" s="54" t="s">
        <v>400</v>
      </c>
      <c r="D33" s="42"/>
      <c r="E33" s="51"/>
      <c r="F33" s="45"/>
      <c r="G33" s="41"/>
      <c r="H33" s="49" t="s">
        <v>471</v>
      </c>
      <c r="I33" s="42"/>
      <c r="J33" s="61"/>
    </row>
    <row r="34" spans="1:10" ht="17.25" customHeight="1">
      <c r="A34" s="45">
        <v>302</v>
      </c>
      <c r="B34" s="45">
        <v>15</v>
      </c>
      <c r="C34" s="54" t="s">
        <v>277</v>
      </c>
      <c r="D34" s="42"/>
      <c r="E34" s="51"/>
      <c r="F34" s="45"/>
      <c r="G34" s="41"/>
      <c r="H34" s="49" t="s">
        <v>472</v>
      </c>
      <c r="I34" s="42"/>
      <c r="J34" s="61"/>
    </row>
    <row r="35" spans="1:10" ht="17.25" customHeight="1">
      <c r="A35" s="45">
        <v>302</v>
      </c>
      <c r="B35" s="45">
        <v>16</v>
      </c>
      <c r="C35" s="54" t="s">
        <v>278</v>
      </c>
      <c r="D35" s="42"/>
      <c r="E35" s="51"/>
      <c r="F35" s="45"/>
      <c r="G35" s="41"/>
      <c r="H35" s="49" t="s">
        <v>473</v>
      </c>
      <c r="I35" s="42"/>
      <c r="J35" s="61"/>
    </row>
    <row r="36" spans="1:10" ht="17.25" customHeight="1">
      <c r="A36" s="45">
        <v>302</v>
      </c>
      <c r="B36" s="45">
        <v>17</v>
      </c>
      <c r="C36" s="54" t="s">
        <v>285</v>
      </c>
      <c r="D36" s="42"/>
      <c r="E36" s="51"/>
      <c r="F36" s="45"/>
      <c r="G36" s="41"/>
      <c r="H36" s="49" t="s">
        <v>474</v>
      </c>
      <c r="I36" s="42"/>
      <c r="J36" s="61"/>
    </row>
    <row r="37" spans="1:10" ht="17.25" customHeight="1">
      <c r="A37" s="45">
        <v>302</v>
      </c>
      <c r="B37" s="45">
        <v>18</v>
      </c>
      <c r="C37" s="54" t="s">
        <v>280</v>
      </c>
      <c r="D37" s="42"/>
      <c r="E37" s="51"/>
      <c r="F37" s="45"/>
      <c r="G37" s="41"/>
      <c r="H37" s="49" t="s">
        <v>475</v>
      </c>
      <c r="I37" s="42"/>
      <c r="J37" s="61"/>
    </row>
    <row r="38" spans="1:10" ht="17.25" customHeight="1">
      <c r="A38" s="45">
        <v>302</v>
      </c>
      <c r="B38" s="45">
        <v>24</v>
      </c>
      <c r="C38" s="54" t="s">
        <v>407</v>
      </c>
      <c r="D38" s="42"/>
      <c r="E38" s="51"/>
      <c r="F38" s="45"/>
      <c r="G38" s="41"/>
      <c r="H38" s="49" t="s">
        <v>476</v>
      </c>
      <c r="I38" s="42"/>
      <c r="J38" s="61"/>
    </row>
    <row r="39" spans="1:10" ht="17.25" customHeight="1">
      <c r="A39" s="45">
        <v>302</v>
      </c>
      <c r="B39" s="45">
        <v>25</v>
      </c>
      <c r="C39" s="54" t="s">
        <v>410</v>
      </c>
      <c r="D39" s="42"/>
      <c r="E39" s="51"/>
      <c r="F39" s="45"/>
      <c r="G39" s="41"/>
      <c r="H39" s="49" t="s">
        <v>477</v>
      </c>
      <c r="I39" s="42"/>
      <c r="J39" s="61"/>
    </row>
    <row r="40" spans="1:10" ht="17.25" customHeight="1">
      <c r="A40" s="45">
        <v>302</v>
      </c>
      <c r="B40" s="45">
        <v>26</v>
      </c>
      <c r="C40" s="54" t="s">
        <v>412</v>
      </c>
      <c r="D40" s="42"/>
      <c r="E40" s="51"/>
      <c r="F40" s="45"/>
      <c r="G40" s="41"/>
      <c r="H40" s="49" t="s">
        <v>478</v>
      </c>
      <c r="I40" s="42"/>
      <c r="J40" s="61"/>
    </row>
    <row r="41" spans="1:10" ht="17.25" customHeight="1">
      <c r="A41" s="45">
        <v>302</v>
      </c>
      <c r="B41" s="45">
        <v>27</v>
      </c>
      <c r="C41" s="54" t="s">
        <v>282</v>
      </c>
      <c r="D41" s="42"/>
      <c r="E41" s="51"/>
      <c r="F41" s="45"/>
      <c r="G41" s="41"/>
      <c r="H41" s="52" t="s">
        <v>415</v>
      </c>
      <c r="I41" s="42"/>
      <c r="J41" s="61"/>
    </row>
    <row r="42" spans="1:10" ht="17.25" customHeight="1">
      <c r="A42" s="45">
        <v>302</v>
      </c>
      <c r="B42" s="45">
        <v>28</v>
      </c>
      <c r="C42" s="54" t="s">
        <v>416</v>
      </c>
      <c r="D42" s="42"/>
      <c r="E42" s="51"/>
      <c r="F42" s="45"/>
      <c r="G42" s="41"/>
      <c r="H42" s="41" t="s">
        <v>479</v>
      </c>
      <c r="I42" s="42"/>
      <c r="J42" s="61"/>
    </row>
    <row r="43" spans="1:10" ht="17.25" customHeight="1">
      <c r="A43" s="45">
        <v>302</v>
      </c>
      <c r="B43" s="45">
        <v>29</v>
      </c>
      <c r="C43" s="54" t="s">
        <v>418</v>
      </c>
      <c r="D43" s="42">
        <v>12.61</v>
      </c>
      <c r="E43" s="51"/>
      <c r="F43" s="45"/>
      <c r="G43" s="41" t="s">
        <v>419</v>
      </c>
      <c r="H43" s="41" t="s">
        <v>480</v>
      </c>
      <c r="I43" s="42"/>
      <c r="J43" s="61"/>
    </row>
    <row r="44" spans="1:10" ht="17.25" customHeight="1">
      <c r="A44" s="45">
        <v>302</v>
      </c>
      <c r="B44" s="45">
        <v>31</v>
      </c>
      <c r="C44" s="54" t="s">
        <v>289</v>
      </c>
      <c r="D44" s="42"/>
      <c r="E44" s="51"/>
      <c r="F44" s="45"/>
      <c r="G44" s="41"/>
      <c r="H44" s="55" t="s">
        <v>263</v>
      </c>
      <c r="I44" s="42"/>
      <c r="J44" s="61"/>
    </row>
    <row r="45" spans="1:10" ht="17.25" customHeight="1">
      <c r="A45" s="45">
        <v>302</v>
      </c>
      <c r="B45" s="45">
        <v>39</v>
      </c>
      <c r="C45" s="54" t="s">
        <v>421</v>
      </c>
      <c r="D45" s="42">
        <v>11.87</v>
      </c>
      <c r="E45" s="51"/>
      <c r="F45" s="45"/>
      <c r="G45" s="41" t="s">
        <v>422</v>
      </c>
      <c r="H45" s="41" t="s">
        <v>479</v>
      </c>
      <c r="I45" s="42"/>
      <c r="J45" s="61"/>
    </row>
    <row r="46" spans="1:10" ht="17.25" customHeight="1">
      <c r="A46" s="45">
        <v>302</v>
      </c>
      <c r="B46" s="45">
        <v>40</v>
      </c>
      <c r="C46" s="54" t="s">
        <v>423</v>
      </c>
      <c r="D46" s="42"/>
      <c r="E46" s="51"/>
      <c r="F46" s="45"/>
      <c r="G46" s="41"/>
      <c r="H46" s="41" t="s">
        <v>481</v>
      </c>
      <c r="I46" s="42"/>
      <c r="J46" s="61"/>
    </row>
    <row r="47" spans="1:10" ht="17.25" customHeight="1">
      <c r="A47" s="45">
        <v>302</v>
      </c>
      <c r="B47" s="45">
        <v>99</v>
      </c>
      <c r="C47" s="54" t="s">
        <v>293</v>
      </c>
      <c r="D47" s="42"/>
      <c r="E47" s="51"/>
      <c r="F47" s="45"/>
      <c r="G47" s="41"/>
      <c r="H47" s="41" t="s">
        <v>482</v>
      </c>
      <c r="I47" s="42"/>
      <c r="J47" s="61"/>
    </row>
    <row r="48" spans="1:10" ht="17.25" customHeight="1">
      <c r="A48" s="45">
        <v>303</v>
      </c>
      <c r="B48" s="51"/>
      <c r="C48" s="52" t="s">
        <v>427</v>
      </c>
      <c r="D48" s="53">
        <v>501.14</v>
      </c>
      <c r="E48" s="51"/>
      <c r="F48" s="45">
        <v>312</v>
      </c>
      <c r="G48" s="41" t="s">
        <v>117</v>
      </c>
      <c r="H48" s="41" t="s">
        <v>483</v>
      </c>
      <c r="I48" s="42"/>
      <c r="J48" s="61"/>
    </row>
    <row r="49" spans="1:10" ht="17.25" customHeight="1">
      <c r="A49" s="45">
        <v>303</v>
      </c>
      <c r="B49" s="41" t="s">
        <v>119</v>
      </c>
      <c r="C49" s="49" t="s">
        <v>484</v>
      </c>
      <c r="D49" s="42">
        <v>18.600000000000001</v>
      </c>
      <c r="E49" s="51"/>
      <c r="F49" s="45"/>
      <c r="G49" s="41" t="s">
        <v>430</v>
      </c>
      <c r="H49" s="49" t="s">
        <v>485</v>
      </c>
      <c r="I49" s="42"/>
      <c r="J49" s="61"/>
    </row>
    <row r="50" spans="1:10" ht="17.25" customHeight="1">
      <c r="A50" s="45">
        <v>303</v>
      </c>
      <c r="B50" s="41" t="s">
        <v>123</v>
      </c>
      <c r="C50" s="49" t="s">
        <v>486</v>
      </c>
      <c r="D50" s="42">
        <v>479.3</v>
      </c>
      <c r="E50" s="51"/>
      <c r="F50" s="45"/>
      <c r="G50" s="41" t="s">
        <v>433</v>
      </c>
      <c r="H50" s="52" t="s">
        <v>292</v>
      </c>
      <c r="I50" s="42"/>
      <c r="J50" s="61"/>
    </row>
    <row r="51" spans="1:10" ht="17.25" customHeight="1">
      <c r="A51" s="45">
        <v>303</v>
      </c>
      <c r="B51" s="41" t="s">
        <v>125</v>
      </c>
      <c r="C51" s="49" t="s">
        <v>487</v>
      </c>
      <c r="D51" s="42"/>
      <c r="E51" s="51"/>
      <c r="F51" s="45"/>
      <c r="G51" s="41"/>
      <c r="H51" s="49" t="s">
        <v>488</v>
      </c>
      <c r="I51" s="42"/>
      <c r="J51" s="61"/>
    </row>
    <row r="52" spans="1:10" ht="17.25" customHeight="1">
      <c r="A52" s="45">
        <v>303</v>
      </c>
      <c r="B52" s="41" t="s">
        <v>130</v>
      </c>
      <c r="C52" s="49" t="s">
        <v>489</v>
      </c>
      <c r="D52" s="42"/>
      <c r="E52" s="51"/>
      <c r="F52" s="45"/>
      <c r="G52" s="41"/>
      <c r="H52" s="49" t="s">
        <v>490</v>
      </c>
      <c r="I52" s="42"/>
      <c r="J52" s="61"/>
    </row>
    <row r="53" spans="1:10" ht="17.25" customHeight="1">
      <c r="A53" s="45">
        <v>303</v>
      </c>
      <c r="B53" s="41" t="s">
        <v>117</v>
      </c>
      <c r="C53" s="49" t="s">
        <v>491</v>
      </c>
      <c r="D53" s="42">
        <v>3.24</v>
      </c>
      <c r="E53" s="51"/>
      <c r="F53" s="45"/>
      <c r="G53" s="41" t="s">
        <v>439</v>
      </c>
      <c r="H53" s="52" t="s">
        <v>443</v>
      </c>
      <c r="I53" s="42"/>
      <c r="J53" s="61"/>
    </row>
    <row r="54" spans="1:10" ht="17.25" customHeight="1">
      <c r="A54" s="45">
        <v>303</v>
      </c>
      <c r="B54" s="41" t="s">
        <v>140</v>
      </c>
      <c r="C54" s="49" t="s">
        <v>492</v>
      </c>
      <c r="D54" s="42"/>
      <c r="E54" s="51"/>
      <c r="F54" s="45"/>
      <c r="G54" s="41"/>
      <c r="H54" s="49" t="s">
        <v>445</v>
      </c>
      <c r="I54" s="42"/>
      <c r="J54" s="61"/>
    </row>
    <row r="55" spans="1:10" ht="17.25" customHeight="1">
      <c r="A55" s="45">
        <v>303</v>
      </c>
      <c r="B55" s="41" t="s">
        <v>142</v>
      </c>
      <c r="C55" s="49" t="s">
        <v>493</v>
      </c>
      <c r="D55" s="42"/>
      <c r="E55" s="51"/>
      <c r="F55" s="45"/>
      <c r="G55" s="41"/>
      <c r="H55" s="49" t="s">
        <v>448</v>
      </c>
      <c r="I55" s="42"/>
      <c r="J55" s="61"/>
    </row>
    <row r="56" spans="1:10" ht="19.5" customHeight="1">
      <c r="A56" s="45">
        <v>303</v>
      </c>
      <c r="B56" s="41" t="s">
        <v>133</v>
      </c>
      <c r="C56" s="49" t="s">
        <v>494</v>
      </c>
      <c r="D56" s="42"/>
      <c r="E56" s="51"/>
      <c r="F56" s="45"/>
      <c r="G56" s="41"/>
      <c r="H56" s="49" t="s">
        <v>333</v>
      </c>
      <c r="I56" s="42"/>
      <c r="J56" s="61"/>
    </row>
    <row r="57" spans="1:10" ht="17.25" customHeight="1">
      <c r="A57" s="45">
        <v>303</v>
      </c>
      <c r="B57" s="41" t="s">
        <v>135</v>
      </c>
      <c r="C57" s="49" t="s">
        <v>495</v>
      </c>
      <c r="D57" s="42"/>
      <c r="E57" s="51"/>
      <c r="F57" s="45"/>
      <c r="G57" s="41"/>
      <c r="H57" s="49" t="s">
        <v>452</v>
      </c>
      <c r="I57" s="42"/>
      <c r="J57" s="61"/>
    </row>
    <row r="58" spans="1:10" ht="17.25" customHeight="1">
      <c r="A58" s="45">
        <v>303</v>
      </c>
      <c r="B58" s="41" t="s">
        <v>137</v>
      </c>
      <c r="C58" s="49" t="s">
        <v>496</v>
      </c>
      <c r="D58" s="42"/>
      <c r="E58" s="51"/>
      <c r="F58" s="51"/>
      <c r="G58" s="41"/>
      <c r="H58" s="51"/>
      <c r="I58" s="62"/>
      <c r="J58" s="61"/>
    </row>
    <row r="59" spans="1:10" ht="17.25" customHeight="1">
      <c r="A59" s="45">
        <v>303</v>
      </c>
      <c r="B59" s="45">
        <v>99</v>
      </c>
      <c r="C59" s="49" t="s">
        <v>497</v>
      </c>
      <c r="D59" s="42"/>
      <c r="E59" s="51"/>
      <c r="F59" s="51"/>
      <c r="G59" s="41"/>
      <c r="H59" s="51"/>
      <c r="I59" s="62"/>
      <c r="J59" s="61"/>
    </row>
    <row r="60" spans="1:10" ht="17.25" customHeight="1">
      <c r="A60" s="56"/>
      <c r="B60" s="56"/>
      <c r="C60" s="57"/>
      <c r="D60" s="58"/>
      <c r="E60" s="59"/>
      <c r="F60" s="59"/>
      <c r="G60" s="57"/>
      <c r="H60" s="59"/>
      <c r="I60" s="59"/>
      <c r="J60" s="60"/>
    </row>
  </sheetData>
  <mergeCells count="8">
    <mergeCell ref="A1:I1"/>
    <mergeCell ref="A3:B3"/>
    <mergeCell ref="F3:G3"/>
    <mergeCell ref="C3:C4"/>
    <mergeCell ref="D3:D4"/>
    <mergeCell ref="H3:H4"/>
    <mergeCell ref="I3:I4"/>
    <mergeCell ref="A2:D2"/>
  </mergeCells>
  <phoneticPr fontId="23"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58 B57 B56 B55 B54 G53 B53 B52 B51 G50 B50 G49 B49 G48 G45 G43 B29 B28 G27 B27 B26 B25 B24 B23 B22 G21 B21 G20 G17 G16 G14 B13 G12 B12 G11 B11 B10 B9 G8 B8 G7 B7" numberStoredAsText="1"/>
  </ignoredErrors>
</worksheet>
</file>

<file path=xl/worksheets/sheet9.xml><?xml version="1.0" encoding="utf-8"?>
<worksheet xmlns="http://schemas.openxmlformats.org/spreadsheetml/2006/main" xmlns:r="http://schemas.openxmlformats.org/officeDocument/2006/relationships">
  <dimension ref="A1:K54"/>
  <sheetViews>
    <sheetView workbookViewId="0">
      <selection activeCell="A2" sqref="A2:D2"/>
    </sheetView>
  </sheetViews>
  <sheetFormatPr defaultColWidth="9" defaultRowHeight="14"/>
  <cols>
    <col min="1" max="3" width="4.90625" customWidth="1"/>
    <col min="4" max="4" width="19.26953125" customWidth="1"/>
    <col min="5" max="5" width="16" customWidth="1"/>
    <col min="6" max="6" width="12" customWidth="1"/>
    <col min="7" max="10" width="19.26953125" customWidth="1"/>
    <col min="11" max="11" width="1" customWidth="1"/>
  </cols>
  <sheetData>
    <row r="1" spans="1:11" ht="54" customHeight="1">
      <c r="A1" s="143" t="s">
        <v>498</v>
      </c>
      <c r="B1" s="144"/>
      <c r="C1" s="144"/>
      <c r="D1" s="144"/>
      <c r="E1" s="144"/>
      <c r="F1" s="144"/>
      <c r="G1" s="144"/>
      <c r="H1" s="144"/>
      <c r="I1" s="144"/>
      <c r="J1" s="145"/>
      <c r="K1" s="1"/>
    </row>
    <row r="2" spans="1:11" ht="14.25" customHeight="1">
      <c r="A2" s="134" t="s">
        <v>768</v>
      </c>
      <c r="B2" s="135"/>
      <c r="C2" s="135"/>
      <c r="D2" s="136"/>
      <c r="E2" s="39"/>
      <c r="F2" s="39"/>
      <c r="G2" s="39"/>
      <c r="H2" s="39"/>
      <c r="I2" s="39"/>
      <c r="J2" s="39" t="s">
        <v>1</v>
      </c>
      <c r="K2" s="1"/>
    </row>
    <row r="3" spans="1:11" ht="14.25" customHeight="1">
      <c r="A3" s="142" t="s">
        <v>93</v>
      </c>
      <c r="B3" s="142"/>
      <c r="C3" s="142"/>
      <c r="D3" s="142" t="s">
        <v>95</v>
      </c>
      <c r="E3" s="142" t="s">
        <v>499</v>
      </c>
      <c r="F3" s="142" t="s">
        <v>257</v>
      </c>
      <c r="G3" s="142" t="s">
        <v>500</v>
      </c>
      <c r="H3" s="142" t="s">
        <v>501</v>
      </c>
      <c r="I3" s="142" t="s">
        <v>502</v>
      </c>
      <c r="J3" s="142" t="s">
        <v>5</v>
      </c>
      <c r="K3" s="3"/>
    </row>
    <row r="4" spans="1:11" ht="14.25" customHeight="1">
      <c r="A4" s="21" t="s">
        <v>100</v>
      </c>
      <c r="B4" s="21" t="s">
        <v>101</v>
      </c>
      <c r="C4" s="21" t="s">
        <v>102</v>
      </c>
      <c r="D4" s="142"/>
      <c r="E4" s="142"/>
      <c r="F4" s="142"/>
      <c r="G4" s="142"/>
      <c r="H4" s="142"/>
      <c r="I4" s="142"/>
      <c r="J4" s="142"/>
      <c r="K4" s="3"/>
    </row>
    <row r="5" spans="1:11" ht="14.25" customHeight="1">
      <c r="A5" s="142" t="s">
        <v>7</v>
      </c>
      <c r="B5" s="146"/>
      <c r="C5" s="146"/>
      <c r="D5" s="146"/>
      <c r="E5" s="146"/>
      <c r="F5" s="146"/>
      <c r="G5" s="146"/>
      <c r="H5" s="146"/>
      <c r="I5" s="146"/>
      <c r="J5" s="42">
        <v>5020.2299999999996</v>
      </c>
      <c r="K5" s="3"/>
    </row>
    <row r="6" spans="1:11" ht="14.25" customHeight="1">
      <c r="A6" s="40" t="s">
        <v>121</v>
      </c>
      <c r="B6" s="41" t="s">
        <v>130</v>
      </c>
      <c r="C6" s="41" t="s">
        <v>123</v>
      </c>
      <c r="D6" s="41" t="s">
        <v>114</v>
      </c>
      <c r="E6" s="41" t="s">
        <v>113</v>
      </c>
      <c r="F6" s="41" t="s">
        <v>114</v>
      </c>
      <c r="G6" s="41" t="s">
        <v>503</v>
      </c>
      <c r="H6" s="41" t="s">
        <v>504</v>
      </c>
      <c r="I6" s="41" t="s">
        <v>505</v>
      </c>
      <c r="J6" s="41" t="s">
        <v>506</v>
      </c>
      <c r="K6" s="3"/>
    </row>
    <row r="7" spans="1:11" ht="14.25" customHeight="1">
      <c r="A7" s="40" t="s">
        <v>121</v>
      </c>
      <c r="B7" s="41" t="s">
        <v>130</v>
      </c>
      <c r="C7" s="41" t="s">
        <v>119</v>
      </c>
      <c r="D7" s="41" t="s">
        <v>114</v>
      </c>
      <c r="E7" s="41" t="s">
        <v>113</v>
      </c>
      <c r="F7" s="41" t="s">
        <v>114</v>
      </c>
      <c r="G7" s="41" t="s">
        <v>507</v>
      </c>
      <c r="H7" s="41" t="s">
        <v>508</v>
      </c>
      <c r="I7" s="41" t="s">
        <v>509</v>
      </c>
      <c r="J7" s="41" t="s">
        <v>510</v>
      </c>
      <c r="K7" s="3"/>
    </row>
    <row r="8" spans="1:11" ht="14.25" customHeight="1">
      <c r="A8" s="40" t="s">
        <v>121</v>
      </c>
      <c r="B8" s="41" t="s">
        <v>130</v>
      </c>
      <c r="C8" s="41" t="s">
        <v>135</v>
      </c>
      <c r="D8" s="41" t="s">
        <v>114</v>
      </c>
      <c r="E8" s="41" t="s">
        <v>113</v>
      </c>
      <c r="F8" s="41" t="s">
        <v>114</v>
      </c>
      <c r="G8" s="41" t="s">
        <v>511</v>
      </c>
      <c r="H8" s="41" t="s">
        <v>512</v>
      </c>
      <c r="I8" s="41" t="s">
        <v>513</v>
      </c>
      <c r="J8" s="41" t="s">
        <v>514</v>
      </c>
      <c r="K8" s="3"/>
    </row>
    <row r="9" spans="1:11" ht="14.25" customHeight="1">
      <c r="A9" s="40" t="s">
        <v>121</v>
      </c>
      <c r="B9" s="41" t="s">
        <v>125</v>
      </c>
      <c r="C9" s="41" t="s">
        <v>112</v>
      </c>
      <c r="D9" s="41" t="s">
        <v>114</v>
      </c>
      <c r="E9" s="41" t="s">
        <v>113</v>
      </c>
      <c r="F9" s="41" t="s">
        <v>114</v>
      </c>
      <c r="G9" s="41" t="s">
        <v>515</v>
      </c>
      <c r="H9" s="41" t="s">
        <v>516</v>
      </c>
      <c r="I9" s="41" t="s">
        <v>517</v>
      </c>
      <c r="J9" s="41" t="s">
        <v>518</v>
      </c>
      <c r="K9" s="3"/>
    </row>
    <row r="10" spans="1:11" ht="14.25" customHeight="1">
      <c r="A10" s="40" t="s">
        <v>121</v>
      </c>
      <c r="B10" s="41" t="s">
        <v>130</v>
      </c>
      <c r="C10" s="41" t="s">
        <v>119</v>
      </c>
      <c r="D10" s="41" t="s">
        <v>114</v>
      </c>
      <c r="E10" s="41" t="s">
        <v>113</v>
      </c>
      <c r="F10" s="41" t="s">
        <v>114</v>
      </c>
      <c r="G10" s="41" t="s">
        <v>519</v>
      </c>
      <c r="H10" s="41" t="s">
        <v>520</v>
      </c>
      <c r="I10" s="41" t="s">
        <v>521</v>
      </c>
      <c r="J10" s="41" t="s">
        <v>137</v>
      </c>
      <c r="K10" s="3"/>
    </row>
    <row r="11" spans="1:11" ht="14.25" customHeight="1">
      <c r="A11" s="40" t="s">
        <v>121</v>
      </c>
      <c r="B11" s="41" t="s">
        <v>145</v>
      </c>
      <c r="C11" s="41" t="s">
        <v>123</v>
      </c>
      <c r="D11" s="41" t="s">
        <v>114</v>
      </c>
      <c r="E11" s="41" t="s">
        <v>113</v>
      </c>
      <c r="F11" s="41" t="s">
        <v>114</v>
      </c>
      <c r="G11" s="41" t="s">
        <v>522</v>
      </c>
      <c r="H11" s="41" t="s">
        <v>523</v>
      </c>
      <c r="I11" s="41" t="s">
        <v>504</v>
      </c>
      <c r="J11" s="41" t="s">
        <v>524</v>
      </c>
      <c r="K11" s="3"/>
    </row>
    <row r="12" spans="1:11" ht="14.25" customHeight="1">
      <c r="A12" s="40" t="s">
        <v>121</v>
      </c>
      <c r="B12" s="41" t="s">
        <v>145</v>
      </c>
      <c r="C12" s="41" t="s">
        <v>123</v>
      </c>
      <c r="D12" s="41" t="s">
        <v>114</v>
      </c>
      <c r="E12" s="41" t="s">
        <v>113</v>
      </c>
      <c r="F12" s="41" t="s">
        <v>114</v>
      </c>
      <c r="G12" s="41" t="s">
        <v>525</v>
      </c>
      <c r="H12" s="41" t="s">
        <v>526</v>
      </c>
      <c r="I12" s="41" t="s">
        <v>527</v>
      </c>
      <c r="J12" s="41" t="s">
        <v>528</v>
      </c>
      <c r="K12" s="3"/>
    </row>
    <row r="13" spans="1:11" ht="14.25" customHeight="1">
      <c r="A13" s="40" t="s">
        <v>121</v>
      </c>
      <c r="B13" s="41" t="s">
        <v>130</v>
      </c>
      <c r="C13" s="41" t="s">
        <v>112</v>
      </c>
      <c r="D13" s="41" t="s">
        <v>114</v>
      </c>
      <c r="E13" s="41" t="s">
        <v>113</v>
      </c>
      <c r="F13" s="41" t="s">
        <v>114</v>
      </c>
      <c r="G13" s="41" t="s">
        <v>529</v>
      </c>
      <c r="H13" s="41" t="s">
        <v>530</v>
      </c>
      <c r="I13" s="41" t="s">
        <v>531</v>
      </c>
      <c r="J13" s="41" t="s">
        <v>532</v>
      </c>
      <c r="K13" s="3"/>
    </row>
    <row r="14" spans="1:11" ht="14.25" customHeight="1">
      <c r="A14" s="40" t="s">
        <v>121</v>
      </c>
      <c r="B14" s="41" t="s">
        <v>119</v>
      </c>
      <c r="C14" s="41" t="s">
        <v>119</v>
      </c>
      <c r="D14" s="41" t="s">
        <v>114</v>
      </c>
      <c r="E14" s="41" t="s">
        <v>113</v>
      </c>
      <c r="F14" s="41" t="s">
        <v>114</v>
      </c>
      <c r="G14" s="41" t="s">
        <v>533</v>
      </c>
      <c r="H14" s="41" t="s">
        <v>534</v>
      </c>
      <c r="I14" s="41" t="s">
        <v>535</v>
      </c>
      <c r="J14" s="41" t="s">
        <v>536</v>
      </c>
      <c r="K14" s="3"/>
    </row>
    <row r="15" spans="1:11" ht="14.25" customHeight="1">
      <c r="A15" s="40" t="s">
        <v>121</v>
      </c>
      <c r="B15" s="41" t="s">
        <v>119</v>
      </c>
      <c r="C15" s="41" t="s">
        <v>123</v>
      </c>
      <c r="D15" s="41" t="s">
        <v>114</v>
      </c>
      <c r="E15" s="41" t="s">
        <v>113</v>
      </c>
      <c r="F15" s="41" t="s">
        <v>114</v>
      </c>
      <c r="G15" s="41" t="s">
        <v>537</v>
      </c>
      <c r="H15" s="41" t="s">
        <v>538</v>
      </c>
      <c r="I15" s="41" t="s">
        <v>539</v>
      </c>
      <c r="J15" s="41" t="s">
        <v>540</v>
      </c>
      <c r="K15" s="3"/>
    </row>
    <row r="16" spans="1:11" ht="14.25" customHeight="1">
      <c r="A16" s="40" t="s">
        <v>121</v>
      </c>
      <c r="B16" s="41" t="s">
        <v>130</v>
      </c>
      <c r="C16" s="41" t="s">
        <v>137</v>
      </c>
      <c r="D16" s="41" t="s">
        <v>114</v>
      </c>
      <c r="E16" s="41" t="s">
        <v>113</v>
      </c>
      <c r="F16" s="41" t="s">
        <v>114</v>
      </c>
      <c r="G16" s="41" t="s">
        <v>541</v>
      </c>
      <c r="H16" s="41" t="s">
        <v>542</v>
      </c>
      <c r="I16" s="41" t="s">
        <v>543</v>
      </c>
      <c r="J16" s="41" t="s">
        <v>544</v>
      </c>
      <c r="K16" s="3"/>
    </row>
    <row r="17" spans="1:11" ht="14.25" customHeight="1">
      <c r="A17" s="40" t="s">
        <v>121</v>
      </c>
      <c r="B17" s="41" t="s">
        <v>119</v>
      </c>
      <c r="C17" s="41" t="s">
        <v>119</v>
      </c>
      <c r="D17" s="41" t="s">
        <v>114</v>
      </c>
      <c r="E17" s="41" t="s">
        <v>113</v>
      </c>
      <c r="F17" s="41" t="s">
        <v>114</v>
      </c>
      <c r="G17" s="41" t="s">
        <v>545</v>
      </c>
      <c r="H17" s="41" t="s">
        <v>534</v>
      </c>
      <c r="I17" s="41" t="s">
        <v>535</v>
      </c>
      <c r="J17" s="41" t="s">
        <v>546</v>
      </c>
      <c r="K17" s="3"/>
    </row>
    <row r="18" spans="1:11" ht="14.25" customHeight="1">
      <c r="A18" s="40" t="s">
        <v>121</v>
      </c>
      <c r="B18" s="41" t="s">
        <v>148</v>
      </c>
      <c r="C18" s="41" t="s">
        <v>119</v>
      </c>
      <c r="D18" s="41" t="s">
        <v>114</v>
      </c>
      <c r="E18" s="41" t="s">
        <v>113</v>
      </c>
      <c r="F18" s="41" t="s">
        <v>114</v>
      </c>
      <c r="G18" s="41" t="s">
        <v>547</v>
      </c>
      <c r="H18" s="41" t="s">
        <v>548</v>
      </c>
      <c r="I18" s="41" t="s">
        <v>549</v>
      </c>
      <c r="J18" s="41" t="s">
        <v>550</v>
      </c>
      <c r="K18" s="3"/>
    </row>
    <row r="19" spans="1:11" ht="14.25" customHeight="1">
      <c r="A19" s="40" t="s">
        <v>121</v>
      </c>
      <c r="B19" s="41" t="s">
        <v>130</v>
      </c>
      <c r="C19" s="41" t="s">
        <v>123</v>
      </c>
      <c r="D19" s="41" t="s">
        <v>114</v>
      </c>
      <c r="E19" s="41" t="s">
        <v>113</v>
      </c>
      <c r="F19" s="41" t="s">
        <v>114</v>
      </c>
      <c r="G19" s="41" t="s">
        <v>551</v>
      </c>
      <c r="H19" s="41" t="s">
        <v>552</v>
      </c>
      <c r="I19" s="41" t="s">
        <v>553</v>
      </c>
      <c r="J19" s="41" t="s">
        <v>554</v>
      </c>
      <c r="K19" s="3"/>
    </row>
    <row r="20" spans="1:11" ht="14.25" customHeight="1">
      <c r="A20" s="40" t="s">
        <v>121</v>
      </c>
      <c r="B20" s="41" t="s">
        <v>130</v>
      </c>
      <c r="C20" s="41" t="s">
        <v>119</v>
      </c>
      <c r="D20" s="41" t="s">
        <v>114</v>
      </c>
      <c r="E20" s="41" t="s">
        <v>113</v>
      </c>
      <c r="F20" s="41" t="s">
        <v>114</v>
      </c>
      <c r="G20" s="41" t="s">
        <v>555</v>
      </c>
      <c r="H20" s="41" t="s">
        <v>556</v>
      </c>
      <c r="I20" s="41" t="s">
        <v>557</v>
      </c>
      <c r="J20" s="41" t="s">
        <v>558</v>
      </c>
      <c r="K20" s="3"/>
    </row>
    <row r="21" spans="1:11" ht="14.25" customHeight="1">
      <c r="A21" s="40" t="s">
        <v>121</v>
      </c>
      <c r="B21" s="41" t="s">
        <v>130</v>
      </c>
      <c r="C21" s="41" t="s">
        <v>112</v>
      </c>
      <c r="D21" s="41" t="s">
        <v>114</v>
      </c>
      <c r="E21" s="41" t="s">
        <v>113</v>
      </c>
      <c r="F21" s="41" t="s">
        <v>114</v>
      </c>
      <c r="G21" s="41" t="s">
        <v>559</v>
      </c>
      <c r="H21" s="41" t="s">
        <v>560</v>
      </c>
      <c r="I21" s="41" t="s">
        <v>561</v>
      </c>
      <c r="J21" s="41" t="s">
        <v>562</v>
      </c>
      <c r="K21" s="3"/>
    </row>
    <row r="22" spans="1:11" ht="14.25" customHeight="1">
      <c r="A22" s="40" t="s">
        <v>121</v>
      </c>
      <c r="B22" s="41" t="s">
        <v>130</v>
      </c>
      <c r="C22" s="41" t="s">
        <v>135</v>
      </c>
      <c r="D22" s="41" t="s">
        <v>114</v>
      </c>
      <c r="E22" s="41" t="s">
        <v>113</v>
      </c>
      <c r="F22" s="41" t="s">
        <v>114</v>
      </c>
      <c r="G22" s="41" t="s">
        <v>563</v>
      </c>
      <c r="H22" s="41" t="s">
        <v>564</v>
      </c>
      <c r="I22" s="41" t="s">
        <v>565</v>
      </c>
      <c r="J22" s="41" t="s">
        <v>566</v>
      </c>
      <c r="K22" s="3"/>
    </row>
    <row r="23" spans="1:11" ht="14.25" customHeight="1">
      <c r="A23" s="40" t="s">
        <v>121</v>
      </c>
      <c r="B23" s="41" t="s">
        <v>130</v>
      </c>
      <c r="C23" s="41" t="s">
        <v>119</v>
      </c>
      <c r="D23" s="41" t="s">
        <v>114</v>
      </c>
      <c r="E23" s="41" t="s">
        <v>113</v>
      </c>
      <c r="F23" s="41" t="s">
        <v>114</v>
      </c>
      <c r="G23" s="41" t="s">
        <v>567</v>
      </c>
      <c r="H23" s="41" t="s">
        <v>568</v>
      </c>
      <c r="I23" s="41" t="s">
        <v>569</v>
      </c>
      <c r="J23" s="41" t="s">
        <v>570</v>
      </c>
      <c r="K23" s="3"/>
    </row>
    <row r="24" spans="1:11" ht="14.25" customHeight="1">
      <c r="A24" s="40" t="s">
        <v>121</v>
      </c>
      <c r="B24" s="41" t="s">
        <v>130</v>
      </c>
      <c r="C24" s="41" t="s">
        <v>112</v>
      </c>
      <c r="D24" s="41" t="s">
        <v>114</v>
      </c>
      <c r="E24" s="41" t="s">
        <v>113</v>
      </c>
      <c r="F24" s="41" t="s">
        <v>114</v>
      </c>
      <c r="G24" s="41" t="s">
        <v>571</v>
      </c>
      <c r="H24" s="41" t="s">
        <v>572</v>
      </c>
      <c r="I24" s="41" t="s">
        <v>573</v>
      </c>
      <c r="J24" s="41" t="s">
        <v>574</v>
      </c>
      <c r="K24" s="3"/>
    </row>
    <row r="25" spans="1:11" ht="14.25" customHeight="1">
      <c r="A25" s="40" t="s">
        <v>121</v>
      </c>
      <c r="B25" s="41" t="s">
        <v>130</v>
      </c>
      <c r="C25" s="41" t="s">
        <v>119</v>
      </c>
      <c r="D25" s="41" t="s">
        <v>114</v>
      </c>
      <c r="E25" s="41" t="s">
        <v>113</v>
      </c>
      <c r="F25" s="41" t="s">
        <v>114</v>
      </c>
      <c r="G25" s="41" t="s">
        <v>575</v>
      </c>
      <c r="H25" s="41" t="s">
        <v>576</v>
      </c>
      <c r="I25" s="41" t="s">
        <v>569</v>
      </c>
      <c r="J25" s="41" t="s">
        <v>577</v>
      </c>
      <c r="K25" s="3"/>
    </row>
    <row r="26" spans="1:11" ht="14.25" customHeight="1">
      <c r="A26" s="40" t="s">
        <v>121</v>
      </c>
      <c r="B26" s="41" t="s">
        <v>130</v>
      </c>
      <c r="C26" s="41" t="s">
        <v>119</v>
      </c>
      <c r="D26" s="41" t="s">
        <v>114</v>
      </c>
      <c r="E26" s="41" t="s">
        <v>113</v>
      </c>
      <c r="F26" s="41" t="s">
        <v>114</v>
      </c>
      <c r="G26" s="41" t="s">
        <v>578</v>
      </c>
      <c r="H26" s="41" t="s">
        <v>579</v>
      </c>
      <c r="I26" s="41" t="s">
        <v>569</v>
      </c>
      <c r="J26" s="41" t="s">
        <v>580</v>
      </c>
      <c r="K26" s="3"/>
    </row>
    <row r="27" spans="1:11" ht="14.25" customHeight="1">
      <c r="A27" s="40" t="s">
        <v>121</v>
      </c>
      <c r="B27" s="41" t="s">
        <v>148</v>
      </c>
      <c r="C27" s="41" t="s">
        <v>119</v>
      </c>
      <c r="D27" s="41" t="s">
        <v>114</v>
      </c>
      <c r="E27" s="41" t="s">
        <v>113</v>
      </c>
      <c r="F27" s="41" t="s">
        <v>114</v>
      </c>
      <c r="G27" s="41" t="s">
        <v>581</v>
      </c>
      <c r="H27" s="41" t="s">
        <v>582</v>
      </c>
      <c r="I27" s="41" t="s">
        <v>549</v>
      </c>
      <c r="J27" s="41" t="s">
        <v>583</v>
      </c>
      <c r="K27" s="3"/>
    </row>
    <row r="28" spans="1:11" ht="14.25" customHeight="1">
      <c r="A28" s="40" t="s">
        <v>116</v>
      </c>
      <c r="B28" s="41" t="s">
        <v>117</v>
      </c>
      <c r="C28" s="41" t="s">
        <v>117</v>
      </c>
      <c r="D28" s="41" t="s">
        <v>114</v>
      </c>
      <c r="E28" s="41" t="s">
        <v>113</v>
      </c>
      <c r="F28" s="41" t="s">
        <v>114</v>
      </c>
      <c r="G28" s="41" t="s">
        <v>584</v>
      </c>
      <c r="H28" s="41" t="s">
        <v>585</v>
      </c>
      <c r="I28" s="41" t="s">
        <v>504</v>
      </c>
      <c r="J28" s="41" t="s">
        <v>586</v>
      </c>
      <c r="K28" s="3"/>
    </row>
    <row r="29" spans="1:11" ht="14.25" customHeight="1">
      <c r="A29" s="40" t="s">
        <v>121</v>
      </c>
      <c r="B29" s="41" t="s">
        <v>130</v>
      </c>
      <c r="C29" s="41" t="s">
        <v>133</v>
      </c>
      <c r="D29" s="41" t="s">
        <v>114</v>
      </c>
      <c r="E29" s="41" t="s">
        <v>113</v>
      </c>
      <c r="F29" s="41" t="s">
        <v>114</v>
      </c>
      <c r="G29" s="41" t="s">
        <v>587</v>
      </c>
      <c r="H29" s="41" t="s">
        <v>588</v>
      </c>
      <c r="I29" s="41" t="s">
        <v>589</v>
      </c>
      <c r="J29" s="41" t="s">
        <v>590</v>
      </c>
      <c r="K29" s="3"/>
    </row>
    <row r="30" spans="1:11" ht="14.25" customHeight="1">
      <c r="A30" s="40" t="s">
        <v>121</v>
      </c>
      <c r="B30" s="41" t="s">
        <v>142</v>
      </c>
      <c r="C30" s="41" t="s">
        <v>143</v>
      </c>
      <c r="D30" s="41" t="s">
        <v>114</v>
      </c>
      <c r="E30" s="41" t="s">
        <v>113</v>
      </c>
      <c r="F30" s="41" t="s">
        <v>114</v>
      </c>
      <c r="G30" s="41" t="s">
        <v>591</v>
      </c>
      <c r="H30" s="41" t="s">
        <v>592</v>
      </c>
      <c r="I30" s="41" t="s">
        <v>593</v>
      </c>
      <c r="J30" s="41" t="s">
        <v>594</v>
      </c>
      <c r="K30" s="3"/>
    </row>
    <row r="31" spans="1:11" ht="14.25" customHeight="1">
      <c r="A31" s="40" t="s">
        <v>121</v>
      </c>
      <c r="B31" s="41" t="s">
        <v>130</v>
      </c>
      <c r="C31" s="41" t="s">
        <v>112</v>
      </c>
      <c r="D31" s="41" t="s">
        <v>114</v>
      </c>
      <c r="E31" s="41" t="s">
        <v>113</v>
      </c>
      <c r="F31" s="41" t="s">
        <v>114</v>
      </c>
      <c r="G31" s="41" t="s">
        <v>595</v>
      </c>
      <c r="H31" s="41" t="s">
        <v>596</v>
      </c>
      <c r="I31" s="41" t="s">
        <v>597</v>
      </c>
      <c r="J31" s="41" t="s">
        <v>598</v>
      </c>
      <c r="K31" s="3"/>
    </row>
    <row r="32" spans="1:11" ht="14.25" customHeight="1">
      <c r="A32" s="40" t="s">
        <v>121</v>
      </c>
      <c r="B32" s="41" t="s">
        <v>130</v>
      </c>
      <c r="C32" s="41" t="s">
        <v>119</v>
      </c>
      <c r="D32" s="41" t="s">
        <v>114</v>
      </c>
      <c r="E32" s="41" t="s">
        <v>113</v>
      </c>
      <c r="F32" s="41" t="s">
        <v>114</v>
      </c>
      <c r="G32" s="41" t="s">
        <v>599</v>
      </c>
      <c r="H32" s="41" t="s">
        <v>542</v>
      </c>
      <c r="I32" s="41" t="s">
        <v>543</v>
      </c>
      <c r="J32" s="41" t="s">
        <v>600</v>
      </c>
      <c r="K32" s="3"/>
    </row>
    <row r="33" spans="1:11" ht="14.25" customHeight="1">
      <c r="A33" s="40" t="s">
        <v>121</v>
      </c>
      <c r="B33" s="41" t="s">
        <v>130</v>
      </c>
      <c r="C33" s="41" t="s">
        <v>123</v>
      </c>
      <c r="D33" s="41" t="s">
        <v>114</v>
      </c>
      <c r="E33" s="41" t="s">
        <v>113</v>
      </c>
      <c r="F33" s="41" t="s">
        <v>114</v>
      </c>
      <c r="G33" s="41" t="s">
        <v>601</v>
      </c>
      <c r="H33" s="41" t="s">
        <v>602</v>
      </c>
      <c r="I33" s="41" t="s">
        <v>603</v>
      </c>
      <c r="J33" s="41" t="s">
        <v>604</v>
      </c>
      <c r="K33" s="3"/>
    </row>
    <row r="34" spans="1:11" ht="14.25" customHeight="1">
      <c r="A34" s="40" t="s">
        <v>121</v>
      </c>
      <c r="B34" s="41" t="s">
        <v>130</v>
      </c>
      <c r="C34" s="41" t="s">
        <v>123</v>
      </c>
      <c r="D34" s="41" t="s">
        <v>114</v>
      </c>
      <c r="E34" s="41" t="s">
        <v>113</v>
      </c>
      <c r="F34" s="41" t="s">
        <v>114</v>
      </c>
      <c r="G34" s="41" t="s">
        <v>605</v>
      </c>
      <c r="H34" s="41" t="s">
        <v>606</v>
      </c>
      <c r="I34" s="41" t="s">
        <v>606</v>
      </c>
      <c r="J34" s="41" t="s">
        <v>570</v>
      </c>
      <c r="K34" s="3"/>
    </row>
    <row r="35" spans="1:11" ht="14.25" customHeight="1">
      <c r="A35" s="40" t="s">
        <v>121</v>
      </c>
      <c r="B35" s="41" t="s">
        <v>123</v>
      </c>
      <c r="C35" s="41" t="s">
        <v>112</v>
      </c>
      <c r="D35" s="41" t="s">
        <v>114</v>
      </c>
      <c r="E35" s="41" t="s">
        <v>113</v>
      </c>
      <c r="F35" s="41" t="s">
        <v>114</v>
      </c>
      <c r="G35" s="41" t="s">
        <v>607</v>
      </c>
      <c r="H35" s="41" t="s">
        <v>608</v>
      </c>
      <c r="I35" s="41" t="s">
        <v>609</v>
      </c>
      <c r="J35" s="41" t="s">
        <v>610</v>
      </c>
      <c r="K35" s="3"/>
    </row>
    <row r="36" spans="1:11" ht="14.25" customHeight="1">
      <c r="A36" s="40" t="s">
        <v>121</v>
      </c>
      <c r="B36" s="41" t="s">
        <v>125</v>
      </c>
      <c r="C36" s="41" t="s">
        <v>112</v>
      </c>
      <c r="D36" s="41" t="s">
        <v>114</v>
      </c>
      <c r="E36" s="41" t="s">
        <v>113</v>
      </c>
      <c r="F36" s="41" t="s">
        <v>114</v>
      </c>
      <c r="G36" s="41" t="s">
        <v>611</v>
      </c>
      <c r="H36" s="41" t="s">
        <v>516</v>
      </c>
      <c r="I36" s="41" t="s">
        <v>612</v>
      </c>
      <c r="J36" s="41" t="s">
        <v>613</v>
      </c>
      <c r="K36" s="3"/>
    </row>
    <row r="37" spans="1:11" ht="14.25" customHeight="1">
      <c r="A37" s="40" t="s">
        <v>116</v>
      </c>
      <c r="B37" s="41" t="s">
        <v>117</v>
      </c>
      <c r="C37" s="41" t="s">
        <v>117</v>
      </c>
      <c r="D37" s="41" t="s">
        <v>114</v>
      </c>
      <c r="E37" s="41" t="s">
        <v>113</v>
      </c>
      <c r="F37" s="41" t="s">
        <v>114</v>
      </c>
      <c r="G37" s="41" t="s">
        <v>614</v>
      </c>
      <c r="H37" s="41" t="s">
        <v>615</v>
      </c>
      <c r="I37" s="41" t="s">
        <v>504</v>
      </c>
      <c r="J37" s="41" t="s">
        <v>616</v>
      </c>
      <c r="K37" s="3"/>
    </row>
    <row r="38" spans="1:11" ht="14.25" customHeight="1">
      <c r="A38" s="40" t="s">
        <v>121</v>
      </c>
      <c r="B38" s="41" t="s">
        <v>130</v>
      </c>
      <c r="C38" s="41" t="s">
        <v>119</v>
      </c>
      <c r="D38" s="41" t="s">
        <v>114</v>
      </c>
      <c r="E38" s="41" t="s">
        <v>113</v>
      </c>
      <c r="F38" s="41" t="s">
        <v>114</v>
      </c>
      <c r="G38" s="41" t="s">
        <v>617</v>
      </c>
      <c r="H38" s="41" t="s">
        <v>618</v>
      </c>
      <c r="I38" s="41" t="s">
        <v>619</v>
      </c>
      <c r="J38" s="41" t="s">
        <v>620</v>
      </c>
      <c r="K38" s="3"/>
    </row>
    <row r="39" spans="1:11" ht="14.25" customHeight="1">
      <c r="A39" s="40" t="s">
        <v>121</v>
      </c>
      <c r="B39" s="41" t="s">
        <v>130</v>
      </c>
      <c r="C39" s="41" t="s">
        <v>135</v>
      </c>
      <c r="D39" s="41" t="s">
        <v>114</v>
      </c>
      <c r="E39" s="41" t="s">
        <v>113</v>
      </c>
      <c r="F39" s="41" t="s">
        <v>114</v>
      </c>
      <c r="G39" s="41" t="s">
        <v>621</v>
      </c>
      <c r="H39" s="41" t="s">
        <v>542</v>
      </c>
      <c r="I39" s="41" t="s">
        <v>543</v>
      </c>
      <c r="J39" s="41" t="s">
        <v>622</v>
      </c>
      <c r="K39" s="3"/>
    </row>
    <row r="40" spans="1:11" ht="14.25" customHeight="1">
      <c r="A40" s="40" t="s">
        <v>111</v>
      </c>
      <c r="B40" s="41" t="s">
        <v>112</v>
      </c>
      <c r="C40" s="41" t="s">
        <v>112</v>
      </c>
      <c r="D40" s="41" t="s">
        <v>114</v>
      </c>
      <c r="E40" s="41" t="s">
        <v>113</v>
      </c>
      <c r="F40" s="41" t="s">
        <v>114</v>
      </c>
      <c r="G40" s="41" t="s">
        <v>623</v>
      </c>
      <c r="H40" s="41" t="s">
        <v>624</v>
      </c>
      <c r="I40" s="41" t="s">
        <v>624</v>
      </c>
      <c r="J40" s="41" t="s">
        <v>625</v>
      </c>
      <c r="K40" s="3"/>
    </row>
    <row r="41" spans="1:11" ht="14.25" customHeight="1">
      <c r="A41" s="40" t="s">
        <v>121</v>
      </c>
      <c r="B41" s="41" t="s">
        <v>130</v>
      </c>
      <c r="C41" s="41" t="s">
        <v>135</v>
      </c>
      <c r="D41" s="41" t="s">
        <v>114</v>
      </c>
      <c r="E41" s="41" t="s">
        <v>113</v>
      </c>
      <c r="F41" s="41" t="s">
        <v>114</v>
      </c>
      <c r="G41" s="41" t="s">
        <v>626</v>
      </c>
      <c r="H41" s="41" t="s">
        <v>542</v>
      </c>
      <c r="I41" s="41" t="s">
        <v>543</v>
      </c>
      <c r="J41" s="41" t="s">
        <v>627</v>
      </c>
      <c r="K41" s="3"/>
    </row>
    <row r="42" spans="1:11" ht="14.25" customHeight="1">
      <c r="A42" s="40" t="s">
        <v>121</v>
      </c>
      <c r="B42" s="41" t="s">
        <v>130</v>
      </c>
      <c r="C42" s="41" t="s">
        <v>119</v>
      </c>
      <c r="D42" s="41" t="s">
        <v>114</v>
      </c>
      <c r="E42" s="41" t="s">
        <v>113</v>
      </c>
      <c r="F42" s="41" t="s">
        <v>114</v>
      </c>
      <c r="G42" s="41" t="s">
        <v>628</v>
      </c>
      <c r="H42" s="41" t="s">
        <v>629</v>
      </c>
      <c r="I42" s="41" t="s">
        <v>630</v>
      </c>
      <c r="J42" s="41" t="s">
        <v>631</v>
      </c>
      <c r="K42" s="3"/>
    </row>
    <row r="43" spans="1:11" ht="14.25" customHeight="1">
      <c r="A43" s="40" t="s">
        <v>121</v>
      </c>
      <c r="B43" s="41" t="s">
        <v>130</v>
      </c>
      <c r="C43" s="41" t="s">
        <v>112</v>
      </c>
      <c r="D43" s="41" t="s">
        <v>114</v>
      </c>
      <c r="E43" s="41" t="s">
        <v>113</v>
      </c>
      <c r="F43" s="41" t="s">
        <v>114</v>
      </c>
      <c r="G43" s="41" t="s">
        <v>632</v>
      </c>
      <c r="H43" s="41" t="s">
        <v>633</v>
      </c>
      <c r="I43" s="41" t="s">
        <v>634</v>
      </c>
      <c r="J43" s="41" t="s">
        <v>635</v>
      </c>
      <c r="K43" s="3"/>
    </row>
    <row r="44" spans="1:11" ht="14.25" customHeight="1">
      <c r="A44" s="40" t="s">
        <v>121</v>
      </c>
      <c r="B44" s="41" t="s">
        <v>130</v>
      </c>
      <c r="C44" s="41" t="s">
        <v>133</v>
      </c>
      <c r="D44" s="41" t="s">
        <v>114</v>
      </c>
      <c r="E44" s="41" t="s">
        <v>113</v>
      </c>
      <c r="F44" s="41" t="s">
        <v>114</v>
      </c>
      <c r="G44" s="41" t="s">
        <v>636</v>
      </c>
      <c r="H44" s="41" t="s">
        <v>637</v>
      </c>
      <c r="I44" s="41" t="s">
        <v>638</v>
      </c>
      <c r="J44" s="41" t="s">
        <v>639</v>
      </c>
      <c r="K44" s="3"/>
    </row>
    <row r="45" spans="1:11" ht="14.25" customHeight="1">
      <c r="A45" s="40" t="s">
        <v>121</v>
      </c>
      <c r="B45" s="41" t="s">
        <v>145</v>
      </c>
      <c r="C45" s="41" t="s">
        <v>123</v>
      </c>
      <c r="D45" s="41" t="s">
        <v>114</v>
      </c>
      <c r="E45" s="41" t="s">
        <v>113</v>
      </c>
      <c r="F45" s="41" t="s">
        <v>114</v>
      </c>
      <c r="G45" s="41" t="s">
        <v>640</v>
      </c>
      <c r="H45" s="41" t="s">
        <v>641</v>
      </c>
      <c r="I45" s="41" t="s">
        <v>642</v>
      </c>
      <c r="J45" s="41" t="s">
        <v>643</v>
      </c>
      <c r="K45" s="3"/>
    </row>
    <row r="46" spans="1:11" ht="14.25" customHeight="1">
      <c r="A46" s="40" t="s">
        <v>116</v>
      </c>
      <c r="B46" s="41" t="s">
        <v>117</v>
      </c>
      <c r="C46" s="41" t="s">
        <v>117</v>
      </c>
      <c r="D46" s="41" t="s">
        <v>114</v>
      </c>
      <c r="E46" s="41" t="s">
        <v>113</v>
      </c>
      <c r="F46" s="41" t="s">
        <v>114</v>
      </c>
      <c r="G46" s="41" t="s">
        <v>644</v>
      </c>
      <c r="H46" s="41" t="s">
        <v>645</v>
      </c>
      <c r="I46" s="41" t="s">
        <v>646</v>
      </c>
      <c r="J46" s="41" t="s">
        <v>647</v>
      </c>
      <c r="K46" s="3"/>
    </row>
    <row r="47" spans="1:11" ht="14.25" customHeight="1">
      <c r="A47" s="40" t="s">
        <v>111</v>
      </c>
      <c r="B47" s="41" t="s">
        <v>112</v>
      </c>
      <c r="C47" s="41" t="s">
        <v>112</v>
      </c>
      <c r="D47" s="41" t="s">
        <v>114</v>
      </c>
      <c r="E47" s="41" t="s">
        <v>113</v>
      </c>
      <c r="F47" s="41" t="s">
        <v>114</v>
      </c>
      <c r="G47" s="41" t="s">
        <v>648</v>
      </c>
      <c r="H47" s="41" t="s">
        <v>649</v>
      </c>
      <c r="I47" s="41" t="s">
        <v>650</v>
      </c>
      <c r="J47" s="41" t="s">
        <v>651</v>
      </c>
      <c r="K47" s="3"/>
    </row>
    <row r="48" spans="1:11" ht="14.25" customHeight="1">
      <c r="A48" s="40" t="s">
        <v>121</v>
      </c>
      <c r="B48" s="41" t="s">
        <v>125</v>
      </c>
      <c r="C48" s="41" t="s">
        <v>123</v>
      </c>
      <c r="D48" s="41" t="s">
        <v>114</v>
      </c>
      <c r="E48" s="41" t="s">
        <v>113</v>
      </c>
      <c r="F48" s="41" t="s">
        <v>114</v>
      </c>
      <c r="G48" s="41" t="s">
        <v>652</v>
      </c>
      <c r="H48" s="41" t="s">
        <v>653</v>
      </c>
      <c r="I48" s="41" t="s">
        <v>654</v>
      </c>
      <c r="J48" s="41" t="s">
        <v>655</v>
      </c>
      <c r="K48" s="3"/>
    </row>
    <row r="49" spans="1:11" ht="14.25" customHeight="1">
      <c r="A49" s="40" t="s">
        <v>121</v>
      </c>
      <c r="B49" s="41" t="s">
        <v>130</v>
      </c>
      <c r="C49" s="41" t="s">
        <v>119</v>
      </c>
      <c r="D49" s="41" t="s">
        <v>114</v>
      </c>
      <c r="E49" s="41" t="s">
        <v>113</v>
      </c>
      <c r="F49" s="41" t="s">
        <v>114</v>
      </c>
      <c r="G49" s="41" t="s">
        <v>656</v>
      </c>
      <c r="H49" s="41" t="s">
        <v>657</v>
      </c>
      <c r="I49" s="41" t="s">
        <v>658</v>
      </c>
      <c r="J49" s="41" t="s">
        <v>659</v>
      </c>
      <c r="K49" s="3"/>
    </row>
    <row r="50" spans="1:11" ht="14.25" customHeight="1">
      <c r="A50" s="40" t="s">
        <v>121</v>
      </c>
      <c r="B50" s="41" t="s">
        <v>140</v>
      </c>
      <c r="C50" s="41" t="s">
        <v>119</v>
      </c>
      <c r="D50" s="41" t="s">
        <v>114</v>
      </c>
      <c r="E50" s="41" t="s">
        <v>113</v>
      </c>
      <c r="F50" s="41" t="s">
        <v>114</v>
      </c>
      <c r="G50" s="41" t="s">
        <v>660</v>
      </c>
      <c r="H50" s="41" t="s">
        <v>661</v>
      </c>
      <c r="I50" s="41" t="s">
        <v>662</v>
      </c>
      <c r="J50" s="41" t="s">
        <v>540</v>
      </c>
      <c r="K50" s="3"/>
    </row>
    <row r="51" spans="1:11" ht="14.25" customHeight="1">
      <c r="A51" s="40" t="s">
        <v>116</v>
      </c>
      <c r="B51" s="41" t="s">
        <v>112</v>
      </c>
      <c r="C51" s="41" t="s">
        <v>119</v>
      </c>
      <c r="D51" s="41" t="s">
        <v>114</v>
      </c>
      <c r="E51" s="41" t="s">
        <v>113</v>
      </c>
      <c r="F51" s="41" t="s">
        <v>114</v>
      </c>
      <c r="G51" s="41" t="s">
        <v>663</v>
      </c>
      <c r="H51" s="41" t="s">
        <v>664</v>
      </c>
      <c r="I51" s="41" t="s">
        <v>665</v>
      </c>
      <c r="J51" s="41" t="s">
        <v>666</v>
      </c>
      <c r="K51" s="3"/>
    </row>
    <row r="52" spans="1:11" ht="14.25" customHeight="1">
      <c r="A52" s="40" t="s">
        <v>121</v>
      </c>
      <c r="B52" s="41" t="s">
        <v>145</v>
      </c>
      <c r="C52" s="41" t="s">
        <v>123</v>
      </c>
      <c r="D52" s="41" t="s">
        <v>152</v>
      </c>
      <c r="E52" s="41" t="s">
        <v>151</v>
      </c>
      <c r="F52" s="41" t="s">
        <v>152</v>
      </c>
      <c r="G52" s="41" t="s">
        <v>667</v>
      </c>
      <c r="H52" s="41" t="s">
        <v>668</v>
      </c>
      <c r="I52" s="41" t="s">
        <v>504</v>
      </c>
      <c r="J52" s="41" t="s">
        <v>669</v>
      </c>
      <c r="K52" s="3"/>
    </row>
    <row r="53" spans="1:11" ht="14.25" customHeight="1">
      <c r="A53" s="40" t="s">
        <v>116</v>
      </c>
      <c r="B53" s="41" t="s">
        <v>117</v>
      </c>
      <c r="C53" s="41" t="s">
        <v>117</v>
      </c>
      <c r="D53" s="41" t="s">
        <v>152</v>
      </c>
      <c r="E53" s="41" t="s">
        <v>151</v>
      </c>
      <c r="F53" s="41" t="s">
        <v>152</v>
      </c>
      <c r="G53" s="41" t="s">
        <v>670</v>
      </c>
      <c r="H53" s="41" t="s">
        <v>671</v>
      </c>
      <c r="I53" s="41" t="s">
        <v>504</v>
      </c>
      <c r="J53" s="41" t="s">
        <v>672</v>
      </c>
      <c r="K53" s="3"/>
    </row>
    <row r="54" spans="1:11" ht="7.5" customHeight="1">
      <c r="A54" s="9"/>
      <c r="B54" s="9"/>
      <c r="C54" s="9"/>
      <c r="D54" s="9"/>
      <c r="E54" s="9"/>
      <c r="F54" s="9"/>
      <c r="G54" s="9"/>
      <c r="H54" s="9"/>
      <c r="I54" s="9"/>
      <c r="J54" s="9"/>
      <c r="K54" s="1"/>
    </row>
  </sheetData>
  <mergeCells count="11">
    <mergeCell ref="I3:I4"/>
    <mergeCell ref="J3:J4"/>
    <mergeCell ref="A1:J1"/>
    <mergeCell ref="A2:D2"/>
    <mergeCell ref="A3:C3"/>
    <mergeCell ref="A5:I5"/>
    <mergeCell ref="D3:D4"/>
    <mergeCell ref="E3:E4"/>
    <mergeCell ref="F3:F4"/>
    <mergeCell ref="G3:G4"/>
    <mergeCell ref="H3:H4"/>
  </mergeCells>
  <phoneticPr fontId="23"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J53 E53 C53 B53 A53 J52 E52 C52 B52 A52 J51 E51 C51 B51 A51 J50 E50 C50 B50 A50 J49 E49 C49 B49 A49 J48 E48 C48 B48 A48 J47 E47 C47 B47 A47 J46 E46 C46 B46 A46 J45 E45 C45 B45 A45 J44 E44 C44 B44 A44 J43 E43 C43 B43 A43 J42 E42 C42 B42 A42 J41 E41 C41 B41 A41 J40 E40 C40 B40 A40 J39 E39 C39 B39 A39 J38 E38 C38 B38 A38 J37 E37 C37 B37 A37 J36 E36 C36 B36 A36 J35 E35 C35 B35 A35 J34 E34 C34 B34 A34 J33 E33 C33 B33 A33 J32 E32 C32 B32 A32 J31 E31 C31 B31 A31 J30 E30 C30 B30 A30 J29 E29 C29 B29 A29 J28 E28 C28 B28 A28 J27 E27 C27 B27 A27 J26 E26 C26 B26 A26 J25 E25 C25 B25 A25 J24 E24 C24 B24 A24 J23 E23 C23 B23 A23 J22 E22 C22 B22 A22 J21 E21 C21 B21 A21 J20 E20 C20 B20 A20 J19 E19 C19 B19 A19 J18 E18 C18 B18 A18 J17 E17 C17 B17 A17 J16 E16 C16 B16 A16 J15 E15 C15 B15 A15 J14 E14 C14 B14 A14 J13 E13 C13 B13 A13 J12 E12 C12 B12 A12 J11 E11 C11 B11 A11 J10 E10 C10 B10 A10 J9 E9 C9 B9 A9 J8 E8 C8 B8 A8 J7 E7 C7 B7 A7 J6 E6 C6 B6 A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2020-07-02T08:04:00Z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