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200" windowHeight="801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<sst xmlns="http://schemas.openxmlformats.org/spreadsheetml/2006/main" count="1306" uniqueCount="607">
  <si>
    <t>部门收支总体情况表</t>
  </si>
  <si>
    <t>部门名称：延津县水利局</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</si>
  <si>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</si>
  <si>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</si>
  <si>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</si>
  <si>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</si>
  <si>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</si>
  <si>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</si>
  <si>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</si>
  <si>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</si>
  <si>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</si>
  <si>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</si>
  <si>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</si>
  <si>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</si>
  <si>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</si>
  <si>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</si>
  <si>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</si>
  <si>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</si>
  <si>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</si>
  <si>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</si>
  <si>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</si>
  <si>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</si>
  <si>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</si>
  <si>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</si>
  <si>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</si>
  <si>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</si>
  <si>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</si>
  <si>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</si>
  <si>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</si>
  <si>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</si>
  <si>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</si>
  <si>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</si>
  <si>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</si>
  <si>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</si>
  <si>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</si>
  <si>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</si>
  <si>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</si>
  <si>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</si>
  <si>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</si>
  <si>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</si>
  <si>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</si>
  <si>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</si>
  <si>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</si>
  <si>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</si>
  <si>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</si>
  <si>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</si>
  <si>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</si>
  <si>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</si>
  <si>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</si>
  <si>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</si>
  <si>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</si>
  <si>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</si>
  <si>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</si>
  <si>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</si>
  <si>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</si>
  <si>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</si>
  <si>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</si>
  <si>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</si>
  <si>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</si>
  <si>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</si>
  <si>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</si>
  <si>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</si>
  <si>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</si>
  <si>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</si>
  <si>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</si>
  <si>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</si>
  <si>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</si>
  <si>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</si>
  <si>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</si>
  <si>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</si>
  <si>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</si>
  <si>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</si>
  <si>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</si>
  <si>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</si>
  <si>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</si>
  <si>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</si>
  <si>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</si>
  <si>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</si>
  <si>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</si>
  <si>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</si>
  <si>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</si>
  <si>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</si>
  <si>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</si>
  <si>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</si>
  <si>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</si>
  <si>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</si>
  <si>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</si>
  <si>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</si>
  <si>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</si>
  <si>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</si>
  <si>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</si>
  <si>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</si>
  <si>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</si>
  <si>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</si>
  <si>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</si>
  <si>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</si>
  <si>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</si>
  <si>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</si>
  <si>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</si>
  <si>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</si>
  <si>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</si>
  <si>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</si>
  <si>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</si>
  <si>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</si>
  <si>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</si>
  <si>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</si>
  <si>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</si>
  <si>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</si>
  <si>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</si>
  <si>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</si>
  <si>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</si>
  <si>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延津县水利局小计</t>
  </si>
  <si>
    <t>208</t>
  </si>
  <si>
    <t>05</t>
  </si>
  <si>
    <t>501006</t>
  </si>
  <si>
    <t>延津县水利局</t>
  </si>
  <si>
    <t>2080505  机关事业单位基本养老保险缴费支出</t>
  </si>
  <si>
    <t>09</t>
  </si>
  <si>
    <t>01</t>
  </si>
  <si>
    <t>2080901  退役士兵安置</t>
  </si>
  <si>
    <t>22</t>
  </si>
  <si>
    <t>2082201  移民补助</t>
  </si>
  <si>
    <t>02</t>
  </si>
  <si>
    <t>2082202  基础设施建设和经济发展</t>
  </si>
  <si>
    <t>99</t>
  </si>
  <si>
    <t>2089901  其他社会保障和就业支出</t>
  </si>
  <si>
    <t>210</t>
  </si>
  <si>
    <t>11</t>
  </si>
  <si>
    <t>2101101  行政单位医疗</t>
  </si>
  <si>
    <t>2101102  事业单位医疗</t>
  </si>
  <si>
    <t>212</t>
  </si>
  <si>
    <t>08</t>
  </si>
  <si>
    <t>03</t>
  </si>
  <si>
    <t>2120803  城市建设支出</t>
  </si>
  <si>
    <t>213</t>
  </si>
  <si>
    <t>2130301  行政运行</t>
  </si>
  <si>
    <t>04</t>
  </si>
  <si>
    <t>2130304  水利行业业务管理</t>
  </si>
  <si>
    <t>06</t>
  </si>
  <si>
    <t>2130306  水利工程运行与维护</t>
  </si>
  <si>
    <t>2130311  水资源节约管理与保护</t>
  </si>
  <si>
    <t>19</t>
  </si>
  <si>
    <t>2130319  江河湖库水系综合整治</t>
  </si>
  <si>
    <t>2130399  其他水利支出</t>
  </si>
  <si>
    <t>部门财政拨款收支总体情况表</t>
  </si>
  <si>
    <t>一、一般公共预算（含财政结余）</t>
  </si>
  <si>
    <t>2706.93</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</si>
  <si>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</si>
  <si>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</si>
  <si>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</si>
  <si>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</si>
  <si>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</si>
  <si>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</si>
  <si>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</si>
  <si>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</si>
  <si>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</si>
  <si>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536.49</t>
  </si>
  <si>
    <t>121.17</t>
  </si>
  <si>
    <t>415.32</t>
  </si>
  <si>
    <t>十、卫生健康支出</t>
  </si>
  <si>
    <t>24.7</t>
  </si>
  <si>
    <t>0</t>
  </si>
  <si>
    <t>十一、节能环保支出</t>
  </si>
  <si>
    <t>十二、城乡社区支出</t>
  </si>
  <si>
    <t>490.47</t>
  </si>
  <si>
    <t>十三、农林水支出</t>
  </si>
  <si>
    <t>2561.06</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</si>
  <si>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</si>
  <si>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</si>
  <si>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</si>
  <si>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</si>
  <si>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</si>
  <si>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</si>
  <si>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</si>
  <si>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</si>
  <si>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</si>
  <si>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</si>
  <si>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</si>
  <si>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</si>
  <si>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</si>
  <si>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</si>
  <si>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</si>
  <si>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</si>
  <si>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</si>
  <si>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</si>
  <si>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</si>
  <si>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</si>
  <si>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</si>
  <si>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</si>
  <si>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</si>
  <si>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</si>
  <si>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</si>
  <si>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</si>
  <si>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</si>
  <si>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</si>
  <si>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</si>
  <si>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</si>
  <si>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</si>
  <si>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</si>
  <si>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</si>
  <si>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</si>
  <si>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</si>
  <si>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</si>
  <si>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</si>
  <si>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</si>
  <si>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</si>
  <si>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</si>
  <si>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</si>
  <si>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</si>
  <si>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</si>
  <si>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 xml:space="preserve">        助学金</t>
  </si>
  <si>
    <t>公务接待费</t>
  </si>
  <si>
    <t xml:space="preserve">        个人农业生产补贴</t>
  </si>
  <si>
    <t>07</t>
  </si>
  <si>
    <t>因公出国（境）费用</t>
  </si>
  <si>
    <t xml:space="preserve">        离退休费</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</si>
  <si>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</si>
  <si>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</si>
  <si>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</si>
  <si>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</si>
  <si>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</si>
  <si>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</si>
  <si>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</si>
  <si>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</si>
  <si>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</si>
  <si>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</si>
  <si>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</si>
  <si>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</si>
  <si>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</si>
  <si>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</si>
  <si>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</si>
  <si>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</si>
  <si>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</si>
  <si>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</si>
  <si>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</si>
  <si>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</si>
  <si>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</si>
  <si>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</si>
  <si>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</si>
  <si>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</si>
  <si>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</si>
  <si>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</si>
  <si>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</si>
  <si>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</si>
  <si>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</si>
  <si>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</si>
  <si>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</si>
  <si>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</si>
  <si>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</si>
  <si>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</si>
  <si>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</si>
  <si>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</si>
  <si>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</si>
  <si>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</si>
  <si>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</si>
  <si>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</si>
  <si>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</si>
  <si>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</si>
  <si>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50601</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</si>
  <si>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</si>
  <si>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</si>
  <si>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</si>
  <si>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</si>
  <si>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</si>
  <si>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</si>
  <si>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</si>
  <si>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</si>
  <si>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</si>
  <si>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</si>
  <si>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</si>
  <si>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</si>
  <si>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</si>
  <si>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</si>
  <si>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</si>
  <si>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</si>
  <si>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</si>
  <si>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</si>
  <si>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</si>
  <si>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</si>
  <si>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</si>
  <si>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</si>
  <si>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</si>
  <si>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</si>
  <si>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</si>
  <si>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</si>
  <si>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</si>
  <si>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</si>
  <si>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</si>
  <si>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</si>
  <si>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</si>
  <si>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</si>
  <si>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</si>
  <si>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</si>
  <si>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</si>
  <si>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</si>
  <si>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</si>
  <si>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</si>
  <si>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</si>
  <si>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</si>
  <si>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</si>
  <si>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</si>
  <si>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</si>
  <si>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</si>
  <si>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</si>
  <si>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</si>
  <si>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</si>
  <si>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</si>
  <si>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</si>
  <si>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</si>
  <si>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</si>
  <si>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</si>
  <si>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</si>
  <si>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</si>
  <si>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</si>
  <si>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</si>
  <si>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</si>
  <si>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</si>
  <si>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</si>
  <si>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</si>
  <si>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</si>
  <si>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</si>
  <si>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</si>
  <si>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</si>
  <si>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</si>
  <si>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</si>
  <si>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</si>
  <si>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</si>
  <si>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</si>
  <si>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</si>
  <si>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</si>
  <si>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</si>
  <si>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</si>
  <si>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</si>
  <si>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</si>
  <si>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</si>
  <si>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</si>
  <si>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</si>
  <si>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</si>
  <si>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</si>
  <si>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</si>
  <si>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</si>
  <si>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</si>
  <si>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</si>
  <si>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</si>
  <si>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</si>
  <si>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</si>
  <si>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</si>
  <si>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</si>
  <si>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</si>
  <si>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</si>
  <si>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</si>
  <si>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</si>
  <si>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</si>
  <si>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</si>
  <si>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</si>
  <si>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</si>
  <si>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</si>
  <si>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</si>
  <si>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</si>
  <si>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</si>
  <si>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</si>
  <si>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</si>
  <si>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</si>
  <si>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</si>
  <si>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</si>
  <si>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</si>
  <si>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</si>
  <si>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</si>
  <si>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</si>
  <si>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</si>
  <si>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</si>
  <si>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</si>
  <si>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</si>
  <si>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</si>
  <si>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</si>
  <si>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</si>
  <si>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</si>
  <si>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</si>
  <si>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</si>
  <si>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</si>
  <si>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</si>
  <si>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</si>
  <si>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</si>
  <si>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</si>
  <si>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</si>
  <si>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</si>
  <si>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</si>
  <si>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</si>
  <si>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</si>
  <si>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</si>
  <si>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</si>
  <si>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</si>
  <si>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</si>
  <si>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</si>
  <si>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</si>
  <si>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</si>
  <si>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</si>
  <si>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</si>
  <si>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</si>
  <si>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</si>
  <si>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</si>
  <si>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</si>
  <si>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</si>
  <si>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</si>
  <si>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</si>
  <si>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</si>
  <si>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</si>
  <si>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</si>
  <si>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</si>
  <si>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</si>
  <si>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</si>
  <si>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</si>
  <si>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</si>
  <si>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</si>
  <si>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</si>
  <si>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</si>
  <si>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</si>
  <si>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</si>
  <si>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</si>
  <si>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</si>
  <si>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</si>
  <si>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</si>
  <si>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</si>
  <si>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驻村交通补</t>
  </si>
  <si>
    <t>对驻村工作人员的交通补贴</t>
  </si>
  <si>
    <t>完成驻村工作任务。</t>
  </si>
  <si>
    <t>2.16</t>
  </si>
  <si>
    <t>退役军人差额工资和社保费用</t>
  </si>
  <si>
    <t>补发6名退役军人以前年度差额工资和社保费用。</t>
  </si>
  <si>
    <t>4.76</t>
  </si>
  <si>
    <t>10-19户第一书记专项经费</t>
  </si>
  <si>
    <t>1</t>
  </si>
  <si>
    <t>封闭自备井专项经费</t>
  </si>
  <si>
    <t>封闭公共供水管网覆盖范围内自备水井。</t>
  </si>
  <si>
    <t>封闭公共供水管网覆盖范围内自备水井，合理利用水资源。</t>
  </si>
  <si>
    <t>退役军人工资和社保费用</t>
  </si>
  <si>
    <t>落实6名退役军人工资和社保费用。</t>
  </si>
  <si>
    <t>30.9</t>
  </si>
  <si>
    <t>驻村专项经费</t>
  </si>
  <si>
    <t>驻村工作队办公经费</t>
  </si>
  <si>
    <t>1.5</t>
  </si>
  <si>
    <t>10-19户第一书记生活补助</t>
  </si>
  <si>
    <t>2名驻村第一书记生活补助</t>
  </si>
  <si>
    <t>3.6</t>
  </si>
  <si>
    <t>提前下达水利发展资金（中小河流治理）</t>
  </si>
  <si>
    <t>文岩渠下段综合治理。</t>
  </si>
  <si>
    <t>提高河道防洪除涝能力，保护流域范围内人民群众生命财产安全。</t>
  </si>
  <si>
    <t>1730</t>
  </si>
  <si>
    <t>水管单位工程养护经费</t>
  </si>
  <si>
    <t>2020年度全县水利工程运行养护</t>
  </si>
  <si>
    <t>2020年度对我县部分水利工程运行养护，保证我县各类水利工程正常运行，积极发挥水利工程设施在农业生产中的基础作用。</t>
  </si>
  <si>
    <t>132.38</t>
  </si>
  <si>
    <t>水资源管理及水政执法办公费</t>
  </si>
  <si>
    <t>保障全县水资源管理工作和水政执法工作正常运转。</t>
  </si>
  <si>
    <t>12.7</t>
  </si>
  <si>
    <t>驻村生活补助</t>
  </si>
  <si>
    <t>对驻村工作人员的生活补贴</t>
  </si>
  <si>
    <t>5.4</t>
  </si>
  <si>
    <t>差供人员社保差额费用</t>
  </si>
  <si>
    <t>落实差供人员社保差额费用。</t>
  </si>
  <si>
    <t>8.53</t>
  </si>
  <si>
    <t>差供人员差额工资</t>
  </si>
  <si>
    <t>落实全供编制经费差供人员差额工资。</t>
  </si>
  <si>
    <t>30.36</t>
  </si>
  <si>
    <t>河长制办公经费</t>
  </si>
  <si>
    <t>河长制办公室日常办公需要</t>
  </si>
  <si>
    <t>满足河长制办公室日常办公需要，确保河长制工作正常运转。</t>
  </si>
  <si>
    <t>2</t>
  </si>
  <si>
    <t>安全饮水工程维修养护</t>
  </si>
  <si>
    <t>对全县部分农村安全饮水工程维修养护。</t>
  </si>
  <si>
    <t>116</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</si>
  <si>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</si>
  <si>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</si>
  <si>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</si>
  <si>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</si>
  <si>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</si>
  <si>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</si>
  <si>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</si>
  <si>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</si>
  <si>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</si>
  <si>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</si>
  <si>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</si>
  <si>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</si>
  <si>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</si>
  <si>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</si>
  <si>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</si>
  <si>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</si>
  <si>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</si>
  <si>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</si>
  <si>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</si>
  <si>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</si>
  <si>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</si>
  <si>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</si>
  <si>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</si>
  <si>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</si>
  <si>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</si>
  <si>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</si>
  <si>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</si>
  <si>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</si>
  <si>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</si>
  <si>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</si>
  <si>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</si>
  <si>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</si>
  <si>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水资源综合规划编制费用</t>
  </si>
  <si>
    <t>为了及时有效地解决出现的水问题，需编制《延津县水资源综合规划》，以对全县水资源开发利用和保护工作进行全面规划。</t>
  </si>
  <si>
    <t>需编制《延津县水资源综合规划》，以对全县水资源开发利用和保护工作进行全面规划。</t>
  </si>
  <si>
    <t>17</t>
  </si>
  <si>
    <t>文岩渠综合治理工程前期费用</t>
  </si>
  <si>
    <t>文岩渠上段综合治理13.34公里</t>
  </si>
  <si>
    <t>文岩渠上段综合治理13.34公里，增加防洪除涝能力，保护沿岸群众生命安全</t>
  </si>
  <si>
    <t>70</t>
  </si>
  <si>
    <t>延津县东大沙河丰庄段河道治理项目</t>
  </si>
  <si>
    <t>大沙河丰庄段河道清淤治理1.4公里。</t>
  </si>
  <si>
    <t>大沙河丰庄段河道清淤治理1.4公里，提高河道防洪除涝能力。</t>
  </si>
  <si>
    <t>40</t>
  </si>
  <si>
    <t>移民后期扶持项目</t>
  </si>
  <si>
    <t>对我县移民村基础设施生产生活进行项目扶持。</t>
  </si>
  <si>
    <t>移民补助</t>
  </si>
  <si>
    <t>对我县移民村每人每年600元扶持补助。</t>
  </si>
  <si>
    <t>205.32</t>
  </si>
  <si>
    <t>县级河道重点河段长效保洁经费</t>
  </si>
  <si>
    <t>在全县县级河道重点河段实行日常维护保洁，提升环境形象</t>
  </si>
  <si>
    <t>15</t>
  </si>
  <si>
    <t>集中式饮用水水源保护区勘界费</t>
  </si>
  <si>
    <t>按照省市环保局要求，需对我县城区和乡镇集中式饮用水水源保护区进行勘界，并设立界标牌。</t>
  </si>
  <si>
    <t>7</t>
  </si>
  <si>
    <t>南水北调水费</t>
  </si>
  <si>
    <t>南水北调工程丹江水水源费</t>
  </si>
  <si>
    <t>保证我县居民充分利用丹江水源</t>
  </si>
  <si>
    <t>150</t>
  </si>
  <si>
    <t>水资源远程监控实时在线监测系统</t>
  </si>
  <si>
    <t>实行水资源远程实时在线监测，减少水资源浪费，提高水资源使用率</t>
  </si>
  <si>
    <t>174.47</t>
  </si>
  <si>
    <t>柳青河橡胶坝运行经费</t>
  </si>
  <si>
    <t>柳青河橡胶坝日常运行费用，保障我县出境断面水质达标。</t>
  </si>
  <si>
    <t>柳青河橡胶坝日常运行费用，保障我县出境断面水质达标</t>
  </si>
  <si>
    <t>3</t>
  </si>
  <si>
    <t>河长制“一河一策”方案编制经费</t>
  </si>
  <si>
    <t>"县级河长制公示牌、河流测量及界桩埋设、一河一测方案编制
"</t>
  </si>
  <si>
    <t>十三五节水灌溉编制经费</t>
  </si>
  <si>
    <t>编制延津县“十三五”高效节水灌溉总体实施方案</t>
  </si>
  <si>
    <t>延津县十三五高效节水灌溉总体实施方案编制经费</t>
  </si>
  <si>
    <t>4</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</si>
  <si>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</si>
  <si>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</si>
  <si>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</si>
  <si>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</si>
  <si>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</si>
  <si>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</si>
  <si>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</si>
  <si>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</si>
  <si>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</si>
  <si>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</si>
  <si>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</si>
  <si>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</si>
  <si>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</si>
  <si>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</si>
  <si>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</si>
  <si>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</si>
  <si>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</si>
  <si>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</si>
  <si>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</si>
  <si>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</si>
  <si>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</si>
  <si>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</si>
  <si>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</si>
  <si>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</si>
  <si>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</si>
  <si>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</si>
  <si>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</si>
  <si>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</si>
  <si>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</si>
  <si>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</si>
  <si>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</si>
  <si>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</si>
  <si>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</si>
  <si>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</si>
  <si>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</si>
  <si>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</si>
  <si>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</si>
  <si>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</si>
  <si>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</si>
  <si>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</si>
  <si>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</si>
  <si>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</si>
  <si>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</si>
  <si>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</si>
  <si>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</si>
  <si>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</si>
  <si>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</si>
  <si>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</si>
  <si>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</si>
  <si>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</si>
  <si>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</si>
  <si>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</si>
  <si>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</si>
  <si>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</si>
  <si>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</si>
  <si>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</si>
  <si>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</si>
  <si>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</si>
  <si>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</si>
  <si>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</si>
  <si>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</si>
  <si>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</si>
  <si>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</si>
  <si>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2020年预算</t>
    <phoneticPr fontId="30" type="noConversion"/>
  </si>
</sst>
</file>

<file path=xl/styles.xml><?xml version="1.0" encoding="utf-8"?>
<styleSheet xmlns="http://schemas.openxmlformats.org/spreadsheetml/2006/main">
  <numFmts count="1">
    <numFmt numFmtId="176" formatCode="#,##0.0_ "/>
  </numFmts>
  <fonts count="31">
    <font>
      <sz val="11"/>
      <color theme="1"/>
      <name val="宋体"/>
      <charset val="134"/>
      <scheme val="minor"/>
    </font>
    <font>
      <b/>
      <sz val="16"/>
      <color indexed="8"/>
      <name val="黑体"/>
      <family val="3"/>
      <charset val="134"/>
    </font>
    <font>
      <sz val="11"/>
      <color indexed="8"/>
      <name val="宋体"/>
      <charset val="134"/>
    </font>
    <font>
      <sz val="12"/>
      <color indexed="8"/>
      <name val="宋体"/>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9"/>
      <color indexed="8"/>
      <name val="Microsoft YaHei UI"/>
      <family val="1"/>
    </font>
    <font>
      <sz val="10"/>
      <color indexed="8"/>
      <name val="宋体"/>
      <charset val="134"/>
    </font>
    <font>
      <sz val="11"/>
      <color indexed="8"/>
      <name val="新宋体"/>
      <family val="3"/>
      <charset val="134"/>
    </font>
    <font>
      <sz val="8"/>
      <color indexed="8"/>
      <name val="新宋体"/>
      <family val="3"/>
      <charset val="134"/>
    </font>
    <font>
      <sz val="10"/>
      <color indexed="8"/>
      <name val="宋体"/>
      <charset val="134"/>
    </font>
    <font>
      <sz val="8"/>
      <color indexed="8"/>
      <name val="宋体"/>
      <charset val="134"/>
    </font>
    <font>
      <sz val="8"/>
      <color indexed="8"/>
      <name val="宋体"/>
      <charset val="134"/>
    </font>
    <font>
      <b/>
      <sz val="10"/>
      <color indexed="8"/>
      <name val="宋体"/>
      <charset val="134"/>
    </font>
    <font>
      <sz val="20"/>
      <color indexed="8"/>
      <name val="黑体"/>
      <family val="3"/>
      <charset val="134"/>
    </font>
    <font>
      <sz val="9"/>
      <color indexed="8"/>
      <name val="宋体"/>
      <charset val="134"/>
    </font>
    <font>
      <sz val="8"/>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8">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2" fontId="2" fillId="2" borderId="2"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4" fontId="9"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left" vertical="center" wrapText="1"/>
    </xf>
    <xf numFmtId="0" fontId="9" fillId="0" borderId="2" xfId="0" applyFont="1" applyBorder="1" applyAlignment="1">
      <alignment horizontal="left" vertical="center" wrapText="1" indent="2"/>
    </xf>
    <xf numFmtId="0" fontId="9"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left" vertical="center" wrapText="1"/>
    </xf>
    <xf numFmtId="4" fontId="13" fillId="0" borderId="2" xfId="0" applyNumberFormat="1" applyFont="1" applyBorder="1" applyAlignment="1">
      <alignment horizontal="right" vertical="center" wrapText="1"/>
    </xf>
    <xf numFmtId="0" fontId="13" fillId="0" borderId="2" xfId="0" applyFont="1" applyBorder="1" applyAlignment="1">
      <alignment horizontal="right" vertical="center" wrapText="1"/>
    </xf>
    <xf numFmtId="1" fontId="13" fillId="0" borderId="1" xfId="0" applyNumberFormat="1" applyFont="1" applyBorder="1" applyAlignment="1">
      <alignment horizontal="left" vertical="center" wrapText="1"/>
    </xf>
    <xf numFmtId="4" fontId="13" fillId="0" borderId="2" xfId="0" applyNumberFormat="1" applyFont="1" applyBorder="1" applyAlignment="1">
      <alignment horizontal="left" vertical="center" wrapText="1"/>
    </xf>
    <xf numFmtId="0" fontId="15" fillId="3" borderId="2" xfId="0" applyFont="1" applyFill="1" applyBorder="1" applyAlignment="1">
      <alignment horizontal="left" vertical="center" wrapText="1"/>
    </xf>
    <xf numFmtId="4" fontId="15" fillId="3" borderId="2" xfId="0" applyNumberFormat="1" applyFont="1" applyFill="1" applyBorder="1" applyAlignment="1">
      <alignment horizontal="right" vertical="center" wrapText="1"/>
    </xf>
    <xf numFmtId="0" fontId="13" fillId="0" borderId="1" xfId="0" applyFont="1" applyBorder="1" applyAlignment="1">
      <alignment horizontal="right" vertical="center" wrapText="1"/>
    </xf>
    <xf numFmtId="0" fontId="13" fillId="0" borderId="4" xfId="0" applyFont="1" applyBorder="1" applyAlignment="1">
      <alignment horizontal="right" vertical="center" wrapText="1"/>
    </xf>
    <xf numFmtId="2" fontId="15" fillId="3" borderId="2" xfId="0" applyNumberFormat="1" applyFont="1" applyFill="1" applyBorder="1" applyAlignment="1">
      <alignment horizontal="right" vertical="center" wrapText="1"/>
    </xf>
    <xf numFmtId="2" fontId="13" fillId="0" borderId="2" xfId="0" applyNumberFormat="1" applyFont="1" applyBorder="1" applyAlignment="1">
      <alignment horizontal="left" vertical="center" wrapText="1"/>
    </xf>
    <xf numFmtId="4" fontId="18"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8" fillId="0" borderId="2" xfId="0" applyFont="1" applyBorder="1" applyAlignment="1">
      <alignment horizontal="right" vertical="center" wrapText="1"/>
    </xf>
    <xf numFmtId="0" fontId="19" fillId="0" borderId="0" xfId="0" applyFont="1">
      <alignment vertical="center"/>
    </xf>
    <xf numFmtId="0" fontId="20" fillId="0" borderId="0" xfId="0" applyFont="1">
      <alignment vertical="center"/>
    </xf>
    <xf numFmtId="0" fontId="16" fillId="0" borderId="1" xfId="0" applyFont="1" applyBorder="1" applyAlignment="1">
      <alignment horizontal="left" vertical="center" wrapText="1"/>
    </xf>
    <xf numFmtId="0" fontId="21" fillId="0" borderId="1" xfId="0" applyFont="1" applyBorder="1" applyAlignment="1">
      <alignment horizontal="left" vertical="center" wrapText="1"/>
    </xf>
    <xf numFmtId="0" fontId="16" fillId="0" borderId="2" xfId="0" applyFont="1" applyBorder="1" applyAlignment="1">
      <alignment horizontal="center" vertical="center" wrapText="1"/>
    </xf>
    <xf numFmtId="1" fontId="16" fillId="0" borderId="2" xfId="0" applyNumberFormat="1" applyFont="1" applyBorder="1" applyAlignment="1">
      <alignment horizontal="center" vertical="center" wrapText="1"/>
    </xf>
    <xf numFmtId="0" fontId="16" fillId="0" borderId="2" xfId="0" applyFont="1" applyBorder="1" applyAlignment="1">
      <alignment horizontal="right" vertical="center" wrapText="1"/>
    </xf>
    <xf numFmtId="0" fontId="16" fillId="0" borderId="2" xfId="0" applyFont="1" applyBorder="1" applyAlignment="1">
      <alignment horizontal="left" vertical="center" wrapText="1"/>
    </xf>
    <xf numFmtId="0" fontId="21" fillId="0" borderId="2" xfId="0" applyFont="1" applyBorder="1" applyAlignment="1">
      <alignment horizontal="left" vertical="center" wrapText="1"/>
    </xf>
    <xf numFmtId="0" fontId="16" fillId="0" borderId="4" xfId="0" applyFont="1" applyBorder="1" applyAlignment="1">
      <alignment horizontal="left" vertical="center" wrapText="1"/>
    </xf>
    <xf numFmtId="0" fontId="21" fillId="0" borderId="4" xfId="0" applyFont="1" applyBorder="1" applyAlignment="1">
      <alignment horizontal="left" vertical="center" wrapText="1"/>
    </xf>
    <xf numFmtId="0" fontId="11" fillId="0" borderId="1" xfId="0" applyFont="1" applyBorder="1" applyAlignment="1">
      <alignment horizontal="left" vertical="center" wrapText="1"/>
    </xf>
    <xf numFmtId="2" fontId="11" fillId="0" borderId="2" xfId="0" applyNumberFormat="1" applyFont="1" applyBorder="1" applyAlignment="1">
      <alignment horizontal="right" vertical="center" wrapText="1"/>
    </xf>
    <xf numFmtId="0" fontId="11" fillId="0" borderId="2" xfId="0" applyFont="1" applyBorder="1" applyAlignment="1">
      <alignment horizontal="right" vertical="center" wrapText="1"/>
    </xf>
    <xf numFmtId="4" fontId="16" fillId="0" borderId="1"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0" fontId="16" fillId="0" borderId="2" xfId="0" applyFont="1" applyBorder="1" applyAlignment="1">
      <alignment horizontal="center" wrapText="1"/>
    </xf>
    <xf numFmtId="1" fontId="16" fillId="0" borderId="2" xfId="0" applyNumberFormat="1" applyFont="1" applyBorder="1" applyAlignment="1">
      <alignment horizontal="left" vertical="center" wrapText="1"/>
    </xf>
    <xf numFmtId="4" fontId="11" fillId="0" borderId="2" xfId="0" applyNumberFormat="1" applyFont="1" applyBorder="1" applyAlignment="1">
      <alignment horizontal="center" wrapText="1"/>
    </xf>
    <xf numFmtId="4" fontId="16" fillId="0" borderId="2" xfId="0" applyNumberFormat="1" applyFont="1" applyBorder="1" applyAlignment="1">
      <alignment horizontal="left" wrapText="1"/>
    </xf>
    <xf numFmtId="4" fontId="11" fillId="0" borderId="2"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4" fontId="11" fillId="0" borderId="2" xfId="0" applyNumberFormat="1" applyFont="1" applyBorder="1" applyAlignment="1">
      <alignment horizontal="left" vertical="center" wrapText="1"/>
    </xf>
    <xf numFmtId="4" fontId="16" fillId="0" borderId="2" xfId="0" applyNumberFormat="1" applyFont="1" applyBorder="1" applyAlignment="1">
      <alignment horizontal="left" vertical="center" wrapText="1"/>
    </xf>
    <xf numFmtId="0" fontId="22"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6" fillId="0" borderId="2" xfId="0" applyFont="1" applyBorder="1" applyAlignment="1">
      <alignment horizontal="left" vertical="center" wrapText="1" indent="2"/>
    </xf>
    <xf numFmtId="0" fontId="4" fillId="0" borderId="2" xfId="0" applyFont="1" applyBorder="1" applyAlignment="1">
      <alignment horizontal="left" vertical="center" wrapText="1"/>
    </xf>
    <xf numFmtId="0" fontId="11" fillId="0" borderId="2" xfId="0" applyFont="1" applyBorder="1" applyAlignment="1">
      <alignment horizontal="left" vertical="center" wrapText="1"/>
    </xf>
    <xf numFmtId="1" fontId="16"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4" fontId="16" fillId="0" borderId="4"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3" xfId="0" applyNumberFormat="1" applyFont="1" applyBorder="1" applyAlignment="1">
      <alignment horizontal="left" vertical="center" wrapText="1"/>
    </xf>
    <xf numFmtId="3" fontId="11" fillId="0" borderId="2" xfId="0" applyNumberFormat="1" applyFont="1" applyBorder="1" applyAlignment="1">
      <alignment horizontal="left" vertical="center" wrapText="1"/>
    </xf>
    <xf numFmtId="4" fontId="11" fillId="0" borderId="2" xfId="0" applyNumberFormat="1" applyFont="1" applyBorder="1" applyAlignment="1">
      <alignment horizontal="left" wrapText="1"/>
    </xf>
    <xf numFmtId="1" fontId="13" fillId="0" borderId="2" xfId="0" applyNumberFormat="1" applyFont="1" applyBorder="1" applyAlignment="1">
      <alignment horizontal="left" vertical="center" wrapText="1"/>
    </xf>
    <xf numFmtId="0" fontId="13" fillId="3" borderId="2" xfId="0" applyFont="1" applyFill="1" applyBorder="1" applyAlignment="1">
      <alignment horizontal="left" vertical="center" wrapText="1"/>
    </xf>
    <xf numFmtId="0" fontId="13" fillId="3" borderId="2" xfId="0" applyFont="1" applyFill="1" applyBorder="1" applyAlignment="1">
      <alignment horizontal="right" vertical="center" wrapText="1"/>
    </xf>
    <xf numFmtId="4" fontId="13" fillId="3" borderId="2" xfId="0" applyNumberFormat="1" applyFont="1" applyFill="1" applyBorder="1" applyAlignment="1">
      <alignment horizontal="right" vertical="center" wrapText="1"/>
    </xf>
    <xf numFmtId="0" fontId="24" fillId="3" borderId="2" xfId="0" applyFont="1" applyFill="1" applyBorder="1" applyAlignment="1">
      <alignment horizontal="left" vertical="center" wrapText="1"/>
    </xf>
    <xf numFmtId="0" fontId="24" fillId="3" borderId="2" xfId="0" applyFont="1" applyFill="1" applyBorder="1" applyAlignment="1">
      <alignment horizontal="right" vertical="center" wrapText="1"/>
    </xf>
    <xf numFmtId="0" fontId="25" fillId="3" borderId="2" xfId="0" applyFont="1" applyFill="1" applyBorder="1" applyAlignment="1">
      <alignment horizontal="right" vertical="center" wrapText="1"/>
    </xf>
    <xf numFmtId="4" fontId="24" fillId="3" borderId="2"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4" fontId="26" fillId="3" borderId="2" xfId="0" applyNumberFormat="1" applyFont="1" applyFill="1" applyBorder="1" applyAlignment="1">
      <alignment horizontal="right" vertical="center" wrapText="1"/>
    </xf>
    <xf numFmtId="4" fontId="27" fillId="3" borderId="2"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1" xfId="0" applyNumberFormat="1" applyFont="1" applyBorder="1" applyAlignment="1">
      <alignment horizontal="left" vertical="center" wrapText="1"/>
    </xf>
    <xf numFmtId="4" fontId="13" fillId="0" borderId="3" xfId="0" applyNumberFormat="1" applyFont="1" applyBorder="1" applyAlignment="1">
      <alignment horizontal="left" wrapText="1"/>
    </xf>
    <xf numFmtId="2" fontId="13" fillId="0" borderId="2" xfId="0" applyNumberFormat="1" applyFont="1" applyBorder="1" applyAlignment="1">
      <alignment horizontal="right" vertical="center" wrapText="1"/>
    </xf>
    <xf numFmtId="4" fontId="2" fillId="0" borderId="2" xfId="0" applyNumberFormat="1" applyFont="1" applyBorder="1" applyAlignment="1">
      <alignment horizontal="left" vertical="center" wrapText="1"/>
    </xf>
    <xf numFmtId="4" fontId="13" fillId="0" borderId="2" xfId="0" applyNumberFormat="1" applyFont="1" applyBorder="1" applyAlignment="1">
      <alignment horizontal="right" wrapText="1"/>
    </xf>
    <xf numFmtId="4" fontId="13" fillId="0" borderId="2" xfId="0" applyNumberFormat="1" applyFont="1" applyBorder="1" applyAlignment="1">
      <alignment horizontal="left" wrapText="1"/>
    </xf>
    <xf numFmtId="0" fontId="13" fillId="0" borderId="2" xfId="0" applyFont="1" applyBorder="1" applyAlignment="1">
      <alignment horizontal="left" wrapText="1"/>
    </xf>
    <xf numFmtId="4" fontId="13"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2" fillId="0" borderId="0" xfId="0" applyNumberFormat="1" applyFont="1" applyAlignment="1">
      <alignment horizontal="left" vertical="center" wrapText="1"/>
    </xf>
    <xf numFmtId="176" fontId="16" fillId="0" borderId="1" xfId="0" applyNumberFormat="1" applyFont="1" applyBorder="1" applyAlignment="1">
      <alignment horizontal="right" vertical="center" wrapText="1"/>
    </xf>
    <xf numFmtId="0" fontId="26" fillId="3" borderId="2" xfId="0" applyFont="1" applyFill="1" applyBorder="1" applyAlignment="1">
      <alignment horizontal="center" vertical="center" wrapText="1"/>
    </xf>
    <xf numFmtId="0" fontId="26" fillId="3" borderId="2" xfId="0" applyFont="1" applyFill="1" applyBorder="1" applyAlignment="1">
      <alignment horizontal="left" vertical="center" wrapText="1"/>
    </xf>
    <xf numFmtId="0" fontId="21" fillId="0" borderId="2" xfId="0" applyFont="1" applyBorder="1" applyAlignment="1">
      <alignment horizontal="right" vertical="center" wrapText="1"/>
    </xf>
    <xf numFmtId="4" fontId="2" fillId="0" borderId="4"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4" fontId="16"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3" borderId="2" xfId="0" applyFont="1" applyFill="1" applyBorder="1" applyAlignment="1">
      <alignment horizontal="left" vertical="center" wrapText="1"/>
    </xf>
    <xf numFmtId="0" fontId="11" fillId="0" borderId="2" xfId="0" applyFont="1" applyBorder="1" applyAlignment="1">
      <alignment horizontal="left" wrapText="1"/>
    </xf>
    <xf numFmtId="4" fontId="13" fillId="0" borderId="1" xfId="0" applyNumberFormat="1" applyFont="1" applyBorder="1" applyAlignment="1">
      <alignment horizontal="left" wrapText="1"/>
    </xf>
    <xf numFmtId="4" fontId="29" fillId="0" borderId="2" xfId="0" applyNumberFormat="1" applyFont="1" applyBorder="1" applyAlignment="1">
      <alignment horizontal="left" vertical="center" wrapText="1"/>
    </xf>
    <xf numFmtId="0" fontId="16" fillId="0" borderId="2" xfId="0" applyFont="1" applyBorder="1" applyAlignment="1">
      <alignment horizontal="center" vertical="center" wrapText="1"/>
    </xf>
    <xf numFmtId="4" fontId="16" fillId="0" borderId="2" xfId="0" applyNumberFormat="1" applyFont="1" applyBorder="1" applyAlignment="1">
      <alignment horizontal="center" vertical="center" wrapText="1"/>
    </xf>
    <xf numFmtId="0" fontId="12" fillId="0" borderId="5" xfId="0" applyFont="1" applyBorder="1" applyAlignment="1">
      <alignment horizontal="center" vertical="center" wrapText="1"/>
    </xf>
    <xf numFmtId="4" fontId="12" fillId="0" borderId="6" xfId="0" applyNumberFormat="1" applyFont="1" applyBorder="1" applyAlignment="1">
      <alignment horizontal="center" vertical="center" wrapText="1"/>
    </xf>
    <xf numFmtId="4" fontId="13" fillId="0" borderId="6" xfId="0" applyNumberFormat="1" applyFont="1" applyBorder="1" applyAlignment="1">
      <alignment horizontal="left" wrapText="1"/>
    </xf>
    <xf numFmtId="4" fontId="2" fillId="0" borderId="6" xfId="0" applyNumberFormat="1" applyFont="1" applyBorder="1" applyAlignment="1">
      <alignment horizontal="left" vertical="center" wrapText="1"/>
    </xf>
    <xf numFmtId="4" fontId="16" fillId="0" borderId="6" xfId="0" applyNumberFormat="1" applyFont="1" applyBorder="1" applyAlignment="1">
      <alignment horizontal="left" vertical="center" wrapText="1"/>
    </xf>
    <xf numFmtId="4" fontId="16" fillId="0" borderId="3" xfId="0" applyNumberFormat="1" applyFont="1" applyBorder="1" applyAlignment="1">
      <alignment horizontal="left" vertical="center" wrapText="1"/>
    </xf>
    <xf numFmtId="0" fontId="11" fillId="3" borderId="8" xfId="0" applyFont="1" applyFill="1" applyBorder="1" applyAlignment="1">
      <alignment horizontal="center" vertical="center" wrapText="1"/>
    </xf>
    <xf numFmtId="4" fontId="11" fillId="5" borderId="7" xfId="0" applyNumberFormat="1" applyFont="1" applyFill="1" applyBorder="1" applyAlignment="1">
      <alignment horizontal="center" vertical="center" wrapText="1"/>
    </xf>
    <xf numFmtId="0" fontId="13" fillId="0" borderId="8" xfId="0" applyFont="1" applyBorder="1" applyAlignment="1">
      <alignment horizontal="right" vertical="center" wrapText="1"/>
    </xf>
    <xf numFmtId="4" fontId="13" fillId="0" borderId="7" xfId="0" applyNumberFormat="1" applyFont="1" applyBorder="1" applyAlignment="1">
      <alignment horizontal="righ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28" fillId="0" borderId="5" xfId="0" applyFont="1" applyBorder="1" applyAlignment="1">
      <alignment horizontal="center" vertical="center" wrapText="1"/>
    </xf>
    <xf numFmtId="4" fontId="28" fillId="0" borderId="6"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0" fontId="16" fillId="0" borderId="1" xfId="0" applyFont="1" applyBorder="1" applyAlignment="1">
      <alignment horizontal="left" wrapText="1"/>
    </xf>
    <xf numFmtId="0" fontId="16" fillId="0" borderId="1" xfId="0" applyFont="1" applyFill="1" applyBorder="1" applyAlignment="1">
      <alignment horizontal="left" wrapText="1"/>
    </xf>
    <xf numFmtId="0" fontId="16" fillId="0" borderId="1" xfId="0" applyFont="1" applyBorder="1" applyAlignment="1">
      <alignment horizontal="center" wrapText="1"/>
    </xf>
    <xf numFmtId="4" fontId="28" fillId="0" borderId="1" xfId="0" applyNumberFormat="1" applyFont="1" applyBorder="1" applyAlignment="1">
      <alignment horizontal="center" vertical="center" wrapText="1"/>
    </xf>
    <xf numFmtId="4" fontId="16" fillId="0" borderId="9" xfId="0" applyNumberFormat="1" applyFont="1" applyBorder="1" applyAlignment="1">
      <alignment horizontal="right" vertical="center" wrapText="1"/>
    </xf>
    <xf numFmtId="4" fontId="16" fillId="0" borderId="10" xfId="0" applyNumberFormat="1" applyFont="1" applyBorder="1" applyAlignment="1">
      <alignment horizontal="center" vertical="center" wrapText="1"/>
    </xf>
    <xf numFmtId="4" fontId="2" fillId="0" borderId="4" xfId="0" applyNumberFormat="1"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left" vertical="center" wrapText="1"/>
    </xf>
    <xf numFmtId="4" fontId="12" fillId="0" borderId="3" xfId="0" applyNumberFormat="1" applyFont="1" applyBorder="1" applyAlignment="1">
      <alignment horizontal="center" vertical="center" wrapText="1"/>
    </xf>
    <xf numFmtId="0" fontId="16" fillId="0" borderId="8" xfId="0" applyFont="1" applyBorder="1" applyAlignment="1">
      <alignment horizontal="left" wrapText="1"/>
    </xf>
    <xf numFmtId="4" fontId="16" fillId="4" borderId="11" xfId="0" applyNumberFormat="1" applyFont="1" applyFill="1" applyBorder="1" applyAlignment="1">
      <alignment horizontal="left" wrapText="1"/>
    </xf>
    <xf numFmtId="4" fontId="16" fillId="4" borderId="7" xfId="0" applyNumberFormat="1" applyFont="1" applyFill="1" applyBorder="1" applyAlignment="1">
      <alignment horizontal="left"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3" xfId="0" applyNumberFormat="1" applyFont="1" applyBorder="1" applyAlignment="1">
      <alignment horizontal="left" vertical="center" wrapText="1"/>
    </xf>
    <xf numFmtId="0" fontId="16"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23" fillId="0" borderId="5" xfId="0" applyFont="1" applyBorder="1" applyAlignment="1">
      <alignment horizontal="center" vertical="center" wrapText="1"/>
    </xf>
    <xf numFmtId="1" fontId="14" fillId="0" borderId="6" xfId="0" applyNumberFormat="1" applyFont="1" applyBorder="1" applyAlignment="1">
      <alignment horizontal="left" vertical="center" wrapText="1"/>
    </xf>
    <xf numFmtId="1" fontId="14" fillId="0" borderId="3" xfId="0" applyNumberFormat="1" applyFont="1" applyBorder="1" applyAlignment="1">
      <alignment horizontal="left" vertical="center" wrapText="1"/>
    </xf>
    <xf numFmtId="1" fontId="16"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8" xfId="0" applyFont="1" applyBorder="1" applyAlignment="1">
      <alignment horizontal="left" vertical="center" wrapText="1"/>
    </xf>
    <xf numFmtId="0" fontId="16" fillId="0" borderId="11" xfId="0" applyFont="1" applyBorder="1" applyAlignment="1">
      <alignment horizontal="left" vertical="center" wrapText="1"/>
    </xf>
    <xf numFmtId="0" fontId="16" fillId="0" borderId="7" xfId="0" applyFont="1" applyBorder="1" applyAlignment="1">
      <alignment horizontal="left" vertical="center" wrapText="1"/>
    </xf>
    <xf numFmtId="1" fontId="16" fillId="0" borderId="2" xfId="0" applyNumberFormat="1" applyFont="1" applyBorder="1" applyAlignment="1">
      <alignment horizontal="center" vertical="center" wrapText="1"/>
    </xf>
    <xf numFmtId="1" fontId="21"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I11" sqref="I11"/>
    </sheetView>
  </sheetViews>
  <sheetFormatPr defaultColWidth="9" defaultRowHeight="14"/>
  <cols>
    <col min="1" max="1" width="28.36328125" customWidth="1"/>
    <col min="2" max="2" width="11.08984375" customWidth="1"/>
    <col min="3" max="3" width="13.36328125" customWidth="1"/>
    <col min="4" max="4" width="8.26953125" customWidth="1"/>
    <col min="5" max="6" width="7.7265625" customWidth="1"/>
    <col min="7" max="7" width="5.6328125" customWidth="1"/>
    <col min="8" max="10" width="6.26953125" customWidth="1"/>
    <col min="11" max="11" width="7" customWidth="1"/>
    <col min="12" max="12" width="7.36328125" customWidth="1"/>
    <col min="13" max="13" width="8.26953125" customWidth="1"/>
    <col min="14" max="15" width="7.26953125" customWidth="1"/>
    <col min="16" max="16" width="8.26953125" customWidth="1"/>
    <col min="17" max="28" width="6.26953125" style="48" customWidth="1"/>
    <col min="29" max="29" width="4.36328125" customWidth="1"/>
  </cols>
  <sheetData>
    <row r="1" spans="1:29" ht="37.5" customHeight="1">
      <c r="A1" s="122" t="s">
        <v>0</v>
      </c>
      <c r="B1" s="123"/>
      <c r="C1" s="123"/>
      <c r="D1" s="123"/>
      <c r="E1" s="123"/>
      <c r="F1" s="123"/>
      <c r="G1" s="123"/>
      <c r="H1" s="123"/>
      <c r="I1" s="123"/>
      <c r="J1" s="123"/>
      <c r="K1" s="123"/>
      <c r="L1" s="124"/>
      <c r="M1" s="125"/>
      <c r="N1" s="125"/>
      <c r="O1" s="125"/>
      <c r="P1" s="125"/>
      <c r="Q1" s="126"/>
      <c r="R1" s="126"/>
      <c r="S1" s="126"/>
      <c r="T1" s="126"/>
      <c r="U1" s="126"/>
      <c r="V1" s="126"/>
      <c r="W1" s="126"/>
      <c r="X1" s="126"/>
      <c r="Y1" s="126"/>
      <c r="Z1" s="126"/>
      <c r="AA1" s="126"/>
      <c r="AB1" s="127"/>
      <c r="AC1" s="107"/>
    </row>
    <row r="2" spans="1:29" ht="15" customHeight="1">
      <c r="A2" s="27" t="s">
        <v>1</v>
      </c>
      <c r="B2" s="128"/>
      <c r="C2" s="129"/>
      <c r="D2" s="98"/>
      <c r="E2" s="98"/>
      <c r="F2" s="98"/>
      <c r="G2" s="118"/>
      <c r="H2" s="118"/>
      <c r="I2" s="118"/>
      <c r="J2" s="130"/>
      <c r="K2" s="131"/>
      <c r="L2" s="118"/>
      <c r="M2" s="113"/>
      <c r="N2" s="113"/>
      <c r="O2" s="113"/>
      <c r="P2" s="113"/>
      <c r="Q2" s="62"/>
      <c r="R2" s="62"/>
      <c r="S2" s="62"/>
      <c r="T2" s="62"/>
      <c r="U2" s="62"/>
      <c r="V2" s="62"/>
      <c r="W2" s="62"/>
      <c r="X2" s="62"/>
      <c r="Y2" s="62"/>
      <c r="Z2" s="62"/>
      <c r="AA2" s="132" t="s">
        <v>2</v>
      </c>
      <c r="AB2" s="133"/>
      <c r="AC2" s="107"/>
    </row>
    <row r="3" spans="1:29" ht="18" customHeight="1">
      <c r="A3" s="134" t="s">
        <v>3</v>
      </c>
      <c r="B3" s="135"/>
      <c r="C3" s="134" t="s">
        <v>4</v>
      </c>
      <c r="D3" s="135"/>
      <c r="E3" s="135"/>
      <c r="F3" s="135"/>
      <c r="G3" s="135"/>
      <c r="H3" s="135"/>
      <c r="I3" s="135"/>
      <c r="J3" s="135"/>
      <c r="K3" s="135"/>
      <c r="L3" s="135"/>
      <c r="M3" s="135"/>
      <c r="N3" s="135"/>
      <c r="O3" s="135"/>
      <c r="P3" s="135"/>
      <c r="Q3" s="121"/>
      <c r="R3" s="121"/>
      <c r="S3" s="121"/>
      <c r="T3" s="121"/>
      <c r="U3" s="121"/>
      <c r="V3" s="121"/>
      <c r="W3" s="121"/>
      <c r="X3" s="121"/>
      <c r="Y3" s="121"/>
      <c r="Z3" s="121"/>
      <c r="AA3" s="121"/>
      <c r="AB3" s="121"/>
      <c r="AC3" s="46"/>
    </row>
    <row r="4" spans="1:29" ht="18" customHeight="1">
      <c r="A4" s="134" t="s">
        <v>5</v>
      </c>
      <c r="B4" s="134" t="s">
        <v>606</v>
      </c>
      <c r="C4" s="134" t="s">
        <v>5</v>
      </c>
      <c r="D4" s="134" t="s">
        <v>7</v>
      </c>
      <c r="E4" s="135"/>
      <c r="F4" s="135"/>
      <c r="G4" s="135"/>
      <c r="H4" s="135"/>
      <c r="I4" s="135"/>
      <c r="J4" s="135"/>
      <c r="K4" s="135"/>
      <c r="L4" s="135"/>
      <c r="M4" s="135"/>
      <c r="N4" s="135"/>
      <c r="O4" s="135"/>
      <c r="P4" s="135"/>
      <c r="Q4" s="121"/>
      <c r="R4" s="121"/>
      <c r="S4" s="121"/>
      <c r="T4" s="121"/>
      <c r="U4" s="121"/>
      <c r="V4" s="121"/>
      <c r="W4" s="121"/>
      <c r="X4" s="121"/>
      <c r="Y4" s="121"/>
      <c r="Z4" s="121"/>
      <c r="AA4" s="121"/>
      <c r="AB4" s="121"/>
      <c r="AC4" s="46"/>
    </row>
    <row r="5" spans="1:29" ht="45.75" customHeight="1">
      <c r="A5" s="135"/>
      <c r="B5" s="135"/>
      <c r="C5" s="135"/>
      <c r="D5" s="134" t="s">
        <v>8</v>
      </c>
      <c r="E5" s="134" t="s">
        <v>9</v>
      </c>
      <c r="F5" s="135"/>
      <c r="G5" s="135"/>
      <c r="H5" s="135"/>
      <c r="I5" s="135"/>
      <c r="J5" s="135"/>
      <c r="K5" s="135"/>
      <c r="L5" s="134" t="s">
        <v>10</v>
      </c>
      <c r="M5" s="135"/>
      <c r="N5" s="135"/>
      <c r="O5" s="135"/>
      <c r="P5" s="135"/>
      <c r="Q5" s="120" t="s">
        <v>11</v>
      </c>
      <c r="R5" s="120" t="s">
        <v>12</v>
      </c>
      <c r="S5" s="120" t="s">
        <v>13</v>
      </c>
      <c r="T5" s="120" t="s">
        <v>14</v>
      </c>
      <c r="U5" s="121"/>
      <c r="V5" s="120" t="s">
        <v>15</v>
      </c>
      <c r="W5" s="121"/>
      <c r="X5" s="120" t="s">
        <v>16</v>
      </c>
      <c r="Y5" s="121"/>
      <c r="Z5" s="120" t="s">
        <v>17</v>
      </c>
      <c r="AA5" s="121"/>
      <c r="AB5" s="120" t="s">
        <v>18</v>
      </c>
      <c r="AC5" s="46"/>
    </row>
    <row r="6" spans="1:29" ht="38.25" customHeight="1">
      <c r="A6" s="135"/>
      <c r="B6" s="135"/>
      <c r="C6" s="135"/>
      <c r="D6" s="135"/>
      <c r="E6" s="28" t="s">
        <v>19</v>
      </c>
      <c r="F6" s="28" t="s">
        <v>20</v>
      </c>
      <c r="G6" s="28" t="s">
        <v>21</v>
      </c>
      <c r="H6" s="28" t="s">
        <v>22</v>
      </c>
      <c r="I6" s="28" t="s">
        <v>23</v>
      </c>
      <c r="J6" s="28" t="s">
        <v>24</v>
      </c>
      <c r="K6" s="28" t="s">
        <v>25</v>
      </c>
      <c r="L6" s="28" t="s">
        <v>26</v>
      </c>
      <c r="M6" s="28" t="s">
        <v>27</v>
      </c>
      <c r="N6" s="28" t="s">
        <v>28</v>
      </c>
      <c r="O6" s="28" t="s">
        <v>24</v>
      </c>
      <c r="P6" s="28" t="s">
        <v>25</v>
      </c>
      <c r="Q6" s="121"/>
      <c r="R6" s="121"/>
      <c r="S6" s="121"/>
      <c r="T6" s="52" t="s">
        <v>29</v>
      </c>
      <c r="U6" s="52" t="s">
        <v>30</v>
      </c>
      <c r="V6" s="52" t="s">
        <v>29</v>
      </c>
      <c r="W6" s="52" t="s">
        <v>30</v>
      </c>
      <c r="X6" s="52" t="s">
        <v>29</v>
      </c>
      <c r="Y6" s="52" t="s">
        <v>30</v>
      </c>
      <c r="Z6" s="52" t="s">
        <v>29</v>
      </c>
      <c r="AA6" s="52" t="s">
        <v>30</v>
      </c>
      <c r="AB6" s="121"/>
      <c r="AC6" s="46"/>
    </row>
    <row r="7" spans="1:29" ht="22.5" customHeight="1">
      <c r="A7" s="28" t="s">
        <v>31</v>
      </c>
      <c r="B7" s="35"/>
      <c r="C7" s="30" t="s">
        <v>32</v>
      </c>
      <c r="D7" s="35">
        <v>615.64</v>
      </c>
      <c r="E7" s="35">
        <v>615.64</v>
      </c>
      <c r="F7" s="35">
        <v>615.64</v>
      </c>
      <c r="G7" s="35"/>
      <c r="H7" s="35"/>
      <c r="I7" s="35"/>
      <c r="J7" s="35"/>
      <c r="K7" s="35"/>
      <c r="L7" s="35"/>
      <c r="M7" s="35"/>
      <c r="N7" s="35"/>
      <c r="O7" s="35"/>
      <c r="P7" s="35"/>
      <c r="Q7" s="114"/>
      <c r="R7" s="114"/>
      <c r="S7" s="114"/>
      <c r="T7" s="114"/>
      <c r="U7" s="114"/>
      <c r="V7" s="114"/>
      <c r="W7" s="114"/>
      <c r="X7" s="114"/>
      <c r="Y7" s="114"/>
      <c r="Z7" s="114"/>
      <c r="AA7" s="114"/>
      <c r="AB7" s="114"/>
      <c r="AC7" s="46"/>
    </row>
    <row r="8" spans="1:29" ht="22.5" customHeight="1">
      <c r="A8" s="30" t="s">
        <v>33</v>
      </c>
      <c r="B8" s="35">
        <v>2706.93</v>
      </c>
      <c r="C8" s="55" t="s">
        <v>34</v>
      </c>
      <c r="D8" s="35">
        <v>564.34</v>
      </c>
      <c r="E8" s="35">
        <v>564.34</v>
      </c>
      <c r="F8" s="35">
        <v>564.34</v>
      </c>
      <c r="G8" s="35"/>
      <c r="H8" s="35"/>
      <c r="I8" s="35"/>
      <c r="J8" s="35"/>
      <c r="K8" s="35"/>
      <c r="L8" s="35"/>
      <c r="M8" s="35"/>
      <c r="N8" s="35"/>
      <c r="O8" s="35"/>
      <c r="P8" s="35"/>
      <c r="Q8" s="114"/>
      <c r="R8" s="114"/>
      <c r="S8" s="114"/>
      <c r="T8" s="114"/>
      <c r="U8" s="114"/>
      <c r="V8" s="114"/>
      <c r="W8" s="114"/>
      <c r="X8" s="114"/>
      <c r="Y8" s="114"/>
      <c r="Z8" s="114"/>
      <c r="AA8" s="114"/>
      <c r="AB8" s="114"/>
      <c r="AC8" s="46"/>
    </row>
    <row r="9" spans="1:29" ht="22.5" customHeight="1">
      <c r="A9" s="30" t="s">
        <v>35</v>
      </c>
      <c r="B9" s="35">
        <v>860.93</v>
      </c>
      <c r="C9" s="55" t="s">
        <v>36</v>
      </c>
      <c r="D9" s="35">
        <v>36.17</v>
      </c>
      <c r="E9" s="35">
        <v>36.17</v>
      </c>
      <c r="F9" s="35">
        <v>36.17</v>
      </c>
      <c r="G9" s="35"/>
      <c r="H9" s="35"/>
      <c r="I9" s="35"/>
      <c r="J9" s="35"/>
      <c r="K9" s="35"/>
      <c r="L9" s="35"/>
      <c r="M9" s="35"/>
      <c r="N9" s="35"/>
      <c r="O9" s="35"/>
      <c r="P9" s="35"/>
      <c r="Q9" s="114"/>
      <c r="R9" s="114"/>
      <c r="S9" s="114"/>
      <c r="T9" s="114"/>
      <c r="U9" s="114"/>
      <c r="V9" s="114"/>
      <c r="W9" s="114"/>
      <c r="X9" s="114"/>
      <c r="Y9" s="114"/>
      <c r="Z9" s="114"/>
      <c r="AA9" s="114"/>
      <c r="AB9" s="114"/>
      <c r="AC9" s="46"/>
    </row>
    <row r="10" spans="1:29" ht="22.5" customHeight="1">
      <c r="A10" s="30" t="s">
        <v>37</v>
      </c>
      <c r="B10" s="35"/>
      <c r="C10" s="30" t="s">
        <v>38</v>
      </c>
      <c r="D10" s="35">
        <v>15.13</v>
      </c>
      <c r="E10" s="35">
        <v>15.13</v>
      </c>
      <c r="F10" s="35">
        <v>15.13</v>
      </c>
      <c r="G10" s="35"/>
      <c r="H10" s="35"/>
      <c r="I10" s="35"/>
      <c r="J10" s="35"/>
      <c r="K10" s="35"/>
      <c r="L10" s="35"/>
      <c r="M10" s="35"/>
      <c r="N10" s="35"/>
      <c r="O10" s="35"/>
      <c r="P10" s="35"/>
      <c r="Q10" s="114"/>
      <c r="R10" s="114"/>
      <c r="S10" s="114"/>
      <c r="T10" s="114"/>
      <c r="U10" s="114"/>
      <c r="V10" s="114"/>
      <c r="W10" s="114"/>
      <c r="X10" s="114"/>
      <c r="Y10" s="114"/>
      <c r="Z10" s="114"/>
      <c r="AA10" s="114"/>
      <c r="AB10" s="114"/>
      <c r="AC10" s="46"/>
    </row>
    <row r="11" spans="1:29" ht="22.5" customHeight="1">
      <c r="A11" s="30" t="s">
        <v>39</v>
      </c>
      <c r="B11" s="35"/>
      <c r="C11" s="30" t="s">
        <v>40</v>
      </c>
      <c r="D11" s="35"/>
      <c r="E11" s="35"/>
      <c r="F11" s="35"/>
      <c r="G11" s="35"/>
      <c r="H11" s="35"/>
      <c r="I11" s="35"/>
      <c r="J11" s="35"/>
      <c r="K11" s="35"/>
      <c r="L11" s="35"/>
      <c r="M11" s="35"/>
      <c r="N11" s="35"/>
      <c r="O11" s="35"/>
      <c r="P11" s="35"/>
      <c r="Q11" s="114"/>
      <c r="R11" s="114"/>
      <c r="S11" s="114"/>
      <c r="T11" s="114"/>
      <c r="U11" s="114"/>
      <c r="V11" s="114"/>
      <c r="W11" s="114"/>
      <c r="X11" s="114"/>
      <c r="Y11" s="114"/>
      <c r="Z11" s="114"/>
      <c r="AA11" s="114"/>
      <c r="AB11" s="114"/>
      <c r="AC11" s="46"/>
    </row>
    <row r="12" spans="1:29" ht="22.5" customHeight="1">
      <c r="A12" s="30" t="s">
        <v>41</v>
      </c>
      <c r="B12" s="35"/>
      <c r="C12" s="30" t="s">
        <v>42</v>
      </c>
      <c r="D12" s="35">
        <v>2997.08</v>
      </c>
      <c r="E12" s="35">
        <v>2091.29</v>
      </c>
      <c r="F12" s="35">
        <v>245.29</v>
      </c>
      <c r="G12" s="35"/>
      <c r="H12" s="35"/>
      <c r="I12" s="35"/>
      <c r="J12" s="35"/>
      <c r="K12" s="35">
        <v>1846</v>
      </c>
      <c r="L12" s="35">
        <v>905.79</v>
      </c>
      <c r="M12" s="35">
        <v>490.47</v>
      </c>
      <c r="N12" s="35"/>
      <c r="O12" s="35"/>
      <c r="P12" s="35">
        <v>415.32</v>
      </c>
      <c r="Q12" s="114"/>
      <c r="R12" s="114"/>
      <c r="S12" s="114"/>
      <c r="T12" s="114"/>
      <c r="U12" s="114"/>
      <c r="V12" s="114"/>
      <c r="W12" s="114"/>
      <c r="X12" s="114"/>
      <c r="Y12" s="114"/>
      <c r="Z12" s="114"/>
      <c r="AA12" s="114"/>
      <c r="AB12" s="114"/>
      <c r="AC12" s="46"/>
    </row>
    <row r="13" spans="1:29" ht="22.5" customHeight="1">
      <c r="A13" s="30" t="s">
        <v>43</v>
      </c>
      <c r="B13" s="35"/>
      <c r="C13" s="29"/>
      <c r="D13" s="35"/>
      <c r="E13" s="35"/>
      <c r="F13" s="35"/>
      <c r="G13" s="35"/>
      <c r="H13" s="35"/>
      <c r="I13" s="35"/>
      <c r="J13" s="35"/>
      <c r="K13" s="35"/>
      <c r="L13" s="35"/>
      <c r="M13" s="35"/>
      <c r="N13" s="35"/>
      <c r="O13" s="35"/>
      <c r="P13" s="35"/>
      <c r="Q13" s="114"/>
      <c r="R13" s="114"/>
      <c r="S13" s="114"/>
      <c r="T13" s="114"/>
      <c r="U13" s="114"/>
      <c r="V13" s="114"/>
      <c r="W13" s="114"/>
      <c r="X13" s="114"/>
      <c r="Y13" s="114"/>
      <c r="Z13" s="114"/>
      <c r="AA13" s="114"/>
      <c r="AB13" s="114"/>
      <c r="AC13" s="46"/>
    </row>
    <row r="14" spans="1:29" ht="22.5" customHeight="1">
      <c r="A14" s="30" t="s">
        <v>44</v>
      </c>
      <c r="B14" s="35">
        <v>1846</v>
      </c>
      <c r="C14" s="38"/>
      <c r="D14" s="35"/>
      <c r="E14" s="35"/>
      <c r="F14" s="35"/>
      <c r="G14" s="35"/>
      <c r="H14" s="35"/>
      <c r="I14" s="35"/>
      <c r="J14" s="35"/>
      <c r="K14" s="35"/>
      <c r="L14" s="35"/>
      <c r="M14" s="35"/>
      <c r="N14" s="35"/>
      <c r="O14" s="35"/>
      <c r="P14" s="35"/>
      <c r="Q14" s="114"/>
      <c r="R14" s="114"/>
      <c r="S14" s="114"/>
      <c r="T14" s="114"/>
      <c r="U14" s="114"/>
      <c r="V14" s="114"/>
      <c r="W14" s="114"/>
      <c r="X14" s="114"/>
      <c r="Y14" s="114"/>
      <c r="Z14" s="114"/>
      <c r="AA14" s="114"/>
      <c r="AB14" s="114"/>
      <c r="AC14" s="46"/>
    </row>
    <row r="15" spans="1:29" ht="27.75" customHeight="1">
      <c r="A15" s="30" t="s">
        <v>45</v>
      </c>
      <c r="B15" s="35">
        <f>SUM(B16:B19)</f>
        <v>905.79</v>
      </c>
      <c r="C15" s="38"/>
      <c r="D15" s="35"/>
      <c r="E15" s="35"/>
      <c r="F15" s="35"/>
      <c r="G15" s="35"/>
      <c r="H15" s="35"/>
      <c r="I15" s="35"/>
      <c r="J15" s="35"/>
      <c r="K15" s="35"/>
      <c r="L15" s="35"/>
      <c r="M15" s="35"/>
      <c r="N15" s="35"/>
      <c r="O15" s="35"/>
      <c r="P15" s="35"/>
      <c r="Q15" s="114"/>
      <c r="R15" s="114"/>
      <c r="S15" s="114"/>
      <c r="T15" s="114"/>
      <c r="U15" s="114"/>
      <c r="V15" s="114"/>
      <c r="W15" s="114"/>
      <c r="X15" s="114"/>
      <c r="Y15" s="114"/>
      <c r="Z15" s="114"/>
      <c r="AA15" s="114"/>
      <c r="AB15" s="114"/>
      <c r="AC15" s="46"/>
    </row>
    <row r="16" spans="1:29" ht="27.75" customHeight="1">
      <c r="A16" s="30" t="s">
        <v>46</v>
      </c>
      <c r="B16" s="35">
        <v>490.47</v>
      </c>
      <c r="C16" s="38"/>
      <c r="D16" s="35"/>
      <c r="E16" s="35"/>
      <c r="F16" s="35"/>
      <c r="G16" s="35"/>
      <c r="H16" s="35"/>
      <c r="I16" s="35"/>
      <c r="J16" s="35"/>
      <c r="K16" s="35"/>
      <c r="L16" s="35"/>
      <c r="M16" s="35"/>
      <c r="N16" s="35"/>
      <c r="O16" s="35"/>
      <c r="P16" s="35"/>
      <c r="Q16" s="114"/>
      <c r="R16" s="114"/>
      <c r="S16" s="114"/>
      <c r="T16" s="114"/>
      <c r="U16" s="114"/>
      <c r="V16" s="114"/>
      <c r="W16" s="114"/>
      <c r="X16" s="114"/>
      <c r="Y16" s="114"/>
      <c r="Z16" s="114"/>
      <c r="AA16" s="114"/>
      <c r="AB16" s="114"/>
      <c r="AC16" s="46"/>
    </row>
    <row r="17" spans="1:29" ht="20.25" customHeight="1">
      <c r="A17" s="30" t="s">
        <v>47</v>
      </c>
      <c r="B17" s="35"/>
      <c r="C17" s="38"/>
      <c r="D17" s="35"/>
      <c r="E17" s="35"/>
      <c r="F17" s="35"/>
      <c r="G17" s="35"/>
      <c r="H17" s="35"/>
      <c r="I17" s="35"/>
      <c r="J17" s="35"/>
      <c r="K17" s="35"/>
      <c r="L17" s="35"/>
      <c r="M17" s="35"/>
      <c r="N17" s="35"/>
      <c r="O17" s="35"/>
      <c r="P17" s="35"/>
      <c r="Q17" s="114"/>
      <c r="R17" s="114"/>
      <c r="S17" s="114"/>
      <c r="T17" s="114"/>
      <c r="U17" s="114"/>
      <c r="V17" s="114"/>
      <c r="W17" s="114"/>
      <c r="X17" s="114"/>
      <c r="Y17" s="114"/>
      <c r="Z17" s="114"/>
      <c r="AA17" s="114"/>
      <c r="AB17" s="114"/>
      <c r="AC17" s="46"/>
    </row>
    <row r="18" spans="1:29" ht="20.25" customHeight="1">
      <c r="A18" s="30" t="s">
        <v>48</v>
      </c>
      <c r="B18" s="35"/>
      <c r="C18" s="38"/>
      <c r="D18" s="35"/>
      <c r="E18" s="35"/>
      <c r="F18" s="35"/>
      <c r="G18" s="35"/>
      <c r="H18" s="35"/>
      <c r="I18" s="35"/>
      <c r="J18" s="35"/>
      <c r="K18" s="35"/>
      <c r="L18" s="35"/>
      <c r="M18" s="35"/>
      <c r="N18" s="35"/>
      <c r="O18" s="35"/>
      <c r="P18" s="35"/>
      <c r="Q18" s="114"/>
      <c r="R18" s="114"/>
      <c r="S18" s="114"/>
      <c r="T18" s="114"/>
      <c r="U18" s="114"/>
      <c r="V18" s="114"/>
      <c r="W18" s="114"/>
      <c r="X18" s="114"/>
      <c r="Y18" s="114"/>
      <c r="Z18" s="114"/>
      <c r="AA18" s="114"/>
      <c r="AB18" s="114"/>
      <c r="AC18" s="46"/>
    </row>
    <row r="19" spans="1:29" ht="18.75" customHeight="1">
      <c r="A19" s="30" t="s">
        <v>49</v>
      </c>
      <c r="B19" s="35">
        <v>415.32</v>
      </c>
      <c r="C19" s="38"/>
      <c r="D19" s="35"/>
      <c r="E19" s="35"/>
      <c r="F19" s="35"/>
      <c r="G19" s="35"/>
      <c r="H19" s="35"/>
      <c r="I19" s="35"/>
      <c r="J19" s="35"/>
      <c r="K19" s="35"/>
      <c r="L19" s="35"/>
      <c r="M19" s="35"/>
      <c r="N19" s="35"/>
      <c r="O19" s="35"/>
      <c r="P19" s="35"/>
      <c r="Q19" s="114"/>
      <c r="R19" s="114"/>
      <c r="S19" s="114"/>
      <c r="T19" s="114"/>
      <c r="U19" s="114"/>
      <c r="V19" s="114"/>
      <c r="W19" s="114"/>
      <c r="X19" s="114"/>
      <c r="Y19" s="114"/>
      <c r="Z19" s="114"/>
      <c r="AA19" s="114"/>
      <c r="AB19" s="114"/>
      <c r="AC19" s="46"/>
    </row>
    <row r="20" spans="1:29" ht="21" customHeight="1">
      <c r="A20" s="30" t="s">
        <v>50</v>
      </c>
      <c r="B20" s="35"/>
      <c r="C20" s="29"/>
      <c r="D20" s="35"/>
      <c r="E20" s="35"/>
      <c r="F20" s="35"/>
      <c r="G20" s="35"/>
      <c r="H20" s="35"/>
      <c r="I20" s="35"/>
      <c r="J20" s="35"/>
      <c r="K20" s="35"/>
      <c r="L20" s="35"/>
      <c r="M20" s="35"/>
      <c r="N20" s="35"/>
      <c r="O20" s="35"/>
      <c r="P20" s="35"/>
      <c r="Q20" s="114"/>
      <c r="R20" s="114"/>
      <c r="S20" s="114"/>
      <c r="T20" s="114"/>
      <c r="U20" s="114"/>
      <c r="V20" s="114"/>
      <c r="W20" s="114"/>
      <c r="X20" s="114"/>
      <c r="Y20" s="114"/>
      <c r="Z20" s="114"/>
      <c r="AA20" s="114"/>
      <c r="AB20" s="114"/>
      <c r="AC20" s="46"/>
    </row>
    <row r="21" spans="1:29" ht="21" customHeight="1">
      <c r="A21" s="30" t="s">
        <v>51</v>
      </c>
      <c r="B21" s="35"/>
      <c r="C21" s="38"/>
      <c r="D21" s="35"/>
      <c r="E21" s="35"/>
      <c r="F21" s="35"/>
      <c r="G21" s="35"/>
      <c r="H21" s="35"/>
      <c r="I21" s="35"/>
      <c r="J21" s="35"/>
      <c r="K21" s="35"/>
      <c r="L21" s="35"/>
      <c r="M21" s="35"/>
      <c r="N21" s="35"/>
      <c r="O21" s="35"/>
      <c r="P21" s="35"/>
      <c r="Q21" s="114"/>
      <c r="R21" s="114"/>
      <c r="S21" s="114"/>
      <c r="T21" s="114"/>
      <c r="U21" s="114"/>
      <c r="V21" s="114"/>
      <c r="W21" s="114"/>
      <c r="X21" s="114"/>
      <c r="Y21" s="114"/>
      <c r="Z21" s="114"/>
      <c r="AA21" s="114"/>
      <c r="AB21" s="114"/>
      <c r="AC21" s="46"/>
    </row>
    <row r="22" spans="1:29" ht="22.5" customHeight="1">
      <c r="A22" s="30" t="s">
        <v>52</v>
      </c>
      <c r="B22" s="35"/>
      <c r="C22" s="119"/>
      <c r="D22" s="35"/>
      <c r="E22" s="35"/>
      <c r="F22" s="35"/>
      <c r="G22" s="35"/>
      <c r="H22" s="35"/>
      <c r="I22" s="35"/>
      <c r="J22" s="35"/>
      <c r="K22" s="35"/>
      <c r="L22" s="35"/>
      <c r="M22" s="35"/>
      <c r="N22" s="35"/>
      <c r="O22" s="35"/>
      <c r="P22" s="35"/>
      <c r="Q22" s="114"/>
      <c r="R22" s="114"/>
      <c r="S22" s="114"/>
      <c r="T22" s="114"/>
      <c r="U22" s="114"/>
      <c r="V22" s="114"/>
      <c r="W22" s="114"/>
      <c r="X22" s="114"/>
      <c r="Y22" s="114"/>
      <c r="Z22" s="114"/>
      <c r="AA22" s="114"/>
      <c r="AB22" s="114"/>
      <c r="AC22" s="46"/>
    </row>
    <row r="23" spans="1:29" ht="26.15" customHeight="1">
      <c r="A23" s="28" t="s">
        <v>53</v>
      </c>
      <c r="B23" s="35">
        <f>SUM(B8+B15+B20+B21+B22)</f>
        <v>3612.72</v>
      </c>
      <c r="C23" s="30" t="s">
        <v>54</v>
      </c>
      <c r="D23" s="35">
        <f t="shared" ref="D23:AB23" si="0">SUM(D7+D12)</f>
        <v>3612.72</v>
      </c>
      <c r="E23" s="35">
        <f t="shared" si="0"/>
        <v>2706.93</v>
      </c>
      <c r="F23" s="35">
        <f t="shared" si="0"/>
        <v>860.93</v>
      </c>
      <c r="G23" s="35">
        <f t="shared" si="0"/>
        <v>0</v>
      </c>
      <c r="H23" s="35">
        <f t="shared" si="0"/>
        <v>0</v>
      </c>
      <c r="I23" s="35">
        <f t="shared" si="0"/>
        <v>0</v>
      </c>
      <c r="J23" s="35">
        <f t="shared" si="0"/>
        <v>0</v>
      </c>
      <c r="K23" s="35">
        <f t="shared" si="0"/>
        <v>1846</v>
      </c>
      <c r="L23" s="35">
        <f t="shared" si="0"/>
        <v>905.79</v>
      </c>
      <c r="M23" s="35">
        <f t="shared" si="0"/>
        <v>490.47</v>
      </c>
      <c r="N23" s="35">
        <f t="shared" si="0"/>
        <v>0</v>
      </c>
      <c r="O23" s="35">
        <f t="shared" si="0"/>
        <v>0</v>
      </c>
      <c r="P23" s="35">
        <f t="shared" si="0"/>
        <v>415.32</v>
      </c>
      <c r="Q23" s="114">
        <f t="shared" si="0"/>
        <v>0</v>
      </c>
      <c r="R23" s="114">
        <f t="shared" si="0"/>
        <v>0</v>
      </c>
      <c r="S23" s="114">
        <f t="shared" si="0"/>
        <v>0</v>
      </c>
      <c r="T23" s="114">
        <f t="shared" si="0"/>
        <v>0</v>
      </c>
      <c r="U23" s="114">
        <f t="shared" si="0"/>
        <v>0</v>
      </c>
      <c r="V23" s="114">
        <f t="shared" si="0"/>
        <v>0</v>
      </c>
      <c r="W23" s="114">
        <f t="shared" si="0"/>
        <v>0</v>
      </c>
      <c r="X23" s="114">
        <f t="shared" si="0"/>
        <v>0</v>
      </c>
      <c r="Y23" s="114">
        <f t="shared" si="0"/>
        <v>0</v>
      </c>
      <c r="Z23" s="114">
        <f t="shared" si="0"/>
        <v>0</v>
      </c>
      <c r="AA23" s="114">
        <f t="shared" si="0"/>
        <v>0</v>
      </c>
      <c r="AB23" s="114">
        <f t="shared" si="0"/>
        <v>0</v>
      </c>
      <c r="AC23" s="46"/>
    </row>
    <row r="24" spans="1:29" ht="17.25" customHeight="1">
      <c r="A24" s="28" t="s">
        <v>55</v>
      </c>
      <c r="B24" s="35">
        <f>SUM(B25+B28+B31+B34+B37)</f>
        <v>0</v>
      </c>
      <c r="C24" s="119"/>
      <c r="D24" s="35"/>
      <c r="E24" s="35"/>
      <c r="F24" s="35"/>
      <c r="G24" s="35"/>
      <c r="H24" s="35"/>
      <c r="I24" s="35"/>
      <c r="J24" s="35"/>
      <c r="K24" s="35"/>
      <c r="L24" s="35"/>
      <c r="M24" s="35"/>
      <c r="N24" s="35"/>
      <c r="O24" s="35"/>
      <c r="P24" s="35"/>
      <c r="Q24" s="114"/>
      <c r="R24" s="114"/>
      <c r="S24" s="114"/>
      <c r="T24" s="114"/>
      <c r="U24" s="114"/>
      <c r="V24" s="114"/>
      <c r="W24" s="114"/>
      <c r="X24" s="114"/>
      <c r="Y24" s="114"/>
      <c r="Z24" s="114"/>
      <c r="AA24" s="114"/>
      <c r="AB24" s="114"/>
      <c r="AC24" s="46"/>
    </row>
    <row r="25" spans="1:29" ht="21" customHeight="1">
      <c r="A25" s="30" t="s">
        <v>56</v>
      </c>
      <c r="B25" s="35"/>
      <c r="C25" s="119"/>
      <c r="D25" s="35"/>
      <c r="E25" s="35"/>
      <c r="F25" s="35"/>
      <c r="G25" s="35"/>
      <c r="H25" s="35"/>
      <c r="I25" s="35"/>
      <c r="J25" s="35"/>
      <c r="K25" s="35"/>
      <c r="L25" s="35"/>
      <c r="M25" s="35"/>
      <c r="N25" s="35"/>
      <c r="O25" s="35"/>
      <c r="P25" s="35"/>
      <c r="Q25" s="114"/>
      <c r="R25" s="114"/>
      <c r="S25" s="114"/>
      <c r="T25" s="114"/>
      <c r="U25" s="114"/>
      <c r="V25" s="114"/>
      <c r="W25" s="114"/>
      <c r="X25" s="114"/>
      <c r="Y25" s="114"/>
      <c r="Z25" s="114"/>
      <c r="AA25" s="114"/>
      <c r="AB25" s="114"/>
      <c r="AC25" s="46"/>
    </row>
    <row r="26" spans="1:29" ht="23.25" customHeight="1">
      <c r="A26" s="30" t="s">
        <v>57</v>
      </c>
      <c r="B26" s="35"/>
      <c r="C26" s="119"/>
      <c r="D26" s="35"/>
      <c r="E26" s="35"/>
      <c r="F26" s="35"/>
      <c r="G26" s="35"/>
      <c r="H26" s="35"/>
      <c r="I26" s="35"/>
      <c r="J26" s="35"/>
      <c r="K26" s="35"/>
      <c r="L26" s="35"/>
      <c r="M26" s="35"/>
      <c r="N26" s="35"/>
      <c r="O26" s="35"/>
      <c r="P26" s="35"/>
      <c r="Q26" s="114"/>
      <c r="R26" s="114"/>
      <c r="S26" s="114"/>
      <c r="T26" s="114"/>
      <c r="U26" s="114"/>
      <c r="V26" s="114"/>
      <c r="W26" s="114"/>
      <c r="X26" s="114"/>
      <c r="Y26" s="114"/>
      <c r="Z26" s="114"/>
      <c r="AA26" s="114"/>
      <c r="AB26" s="114"/>
      <c r="AC26" s="46"/>
    </row>
    <row r="27" spans="1:29" ht="22.5" customHeight="1">
      <c r="A27" s="30" t="s">
        <v>58</v>
      </c>
      <c r="B27" s="35"/>
      <c r="C27" s="119"/>
      <c r="D27" s="35"/>
      <c r="E27" s="35"/>
      <c r="F27" s="35"/>
      <c r="G27" s="35"/>
      <c r="H27" s="35"/>
      <c r="I27" s="35"/>
      <c r="J27" s="35"/>
      <c r="K27" s="35"/>
      <c r="L27" s="35"/>
      <c r="M27" s="35"/>
      <c r="N27" s="35"/>
      <c r="O27" s="35"/>
      <c r="P27" s="35"/>
      <c r="Q27" s="114"/>
      <c r="R27" s="114"/>
      <c r="S27" s="114"/>
      <c r="T27" s="114"/>
      <c r="U27" s="114"/>
      <c r="V27" s="114"/>
      <c r="W27" s="114"/>
      <c r="X27" s="114"/>
      <c r="Y27" s="114"/>
      <c r="Z27" s="114"/>
      <c r="AA27" s="114"/>
      <c r="AB27" s="114"/>
      <c r="AC27" s="46"/>
    </row>
    <row r="28" spans="1:29" ht="18.75" customHeight="1">
      <c r="A28" s="30" t="s">
        <v>59</v>
      </c>
      <c r="B28" s="35"/>
      <c r="C28" s="119"/>
      <c r="D28" s="35"/>
      <c r="E28" s="35"/>
      <c r="F28" s="35"/>
      <c r="G28" s="35"/>
      <c r="H28" s="35"/>
      <c r="I28" s="35"/>
      <c r="J28" s="35"/>
      <c r="K28" s="35"/>
      <c r="L28" s="35"/>
      <c r="M28" s="35"/>
      <c r="N28" s="35"/>
      <c r="O28" s="35"/>
      <c r="P28" s="35"/>
      <c r="Q28" s="114"/>
      <c r="R28" s="114"/>
      <c r="S28" s="114"/>
      <c r="T28" s="114"/>
      <c r="U28" s="114"/>
      <c r="V28" s="114"/>
      <c r="W28" s="114"/>
      <c r="X28" s="114"/>
      <c r="Y28" s="114"/>
      <c r="Z28" s="114"/>
      <c r="AA28" s="114"/>
      <c r="AB28" s="114"/>
      <c r="AC28" s="46"/>
    </row>
    <row r="29" spans="1:29" ht="18" customHeight="1">
      <c r="A29" s="30" t="s">
        <v>57</v>
      </c>
      <c r="B29" s="35"/>
      <c r="C29" s="119"/>
      <c r="D29" s="35"/>
      <c r="E29" s="35"/>
      <c r="F29" s="35"/>
      <c r="G29" s="35"/>
      <c r="H29" s="35"/>
      <c r="I29" s="35"/>
      <c r="J29" s="35"/>
      <c r="K29" s="35"/>
      <c r="L29" s="35"/>
      <c r="M29" s="35"/>
      <c r="N29" s="35"/>
      <c r="O29" s="35"/>
      <c r="P29" s="35"/>
      <c r="Q29" s="114"/>
      <c r="R29" s="114"/>
      <c r="S29" s="114"/>
      <c r="T29" s="114"/>
      <c r="U29" s="114"/>
      <c r="V29" s="114"/>
      <c r="W29" s="114"/>
      <c r="X29" s="114"/>
      <c r="Y29" s="114"/>
      <c r="Z29" s="114"/>
      <c r="AA29" s="114"/>
      <c r="AB29" s="114"/>
      <c r="AC29" s="46"/>
    </row>
    <row r="30" spans="1:29" ht="18" customHeight="1">
      <c r="A30" s="30" t="s">
        <v>58</v>
      </c>
      <c r="B30" s="35"/>
      <c r="C30" s="29"/>
      <c r="D30" s="35"/>
      <c r="E30" s="35"/>
      <c r="F30" s="35"/>
      <c r="G30" s="35"/>
      <c r="H30" s="35"/>
      <c r="I30" s="35"/>
      <c r="J30" s="35"/>
      <c r="K30" s="35"/>
      <c r="L30" s="35"/>
      <c r="M30" s="35"/>
      <c r="N30" s="35"/>
      <c r="O30" s="35"/>
      <c r="P30" s="35"/>
      <c r="Q30" s="114"/>
      <c r="R30" s="114"/>
      <c r="S30" s="114"/>
      <c r="T30" s="114"/>
      <c r="U30" s="114"/>
      <c r="V30" s="114"/>
      <c r="W30" s="114"/>
      <c r="X30" s="114"/>
      <c r="Y30" s="114"/>
      <c r="Z30" s="114"/>
      <c r="AA30" s="114"/>
      <c r="AB30" s="114"/>
      <c r="AC30" s="46"/>
    </row>
    <row r="31" spans="1:29" ht="18" customHeight="1">
      <c r="A31" s="30" t="s">
        <v>60</v>
      </c>
      <c r="B31" s="35"/>
      <c r="C31" s="103"/>
      <c r="D31" s="35"/>
      <c r="E31" s="35"/>
      <c r="F31" s="35"/>
      <c r="G31" s="35"/>
      <c r="H31" s="35"/>
      <c r="I31" s="35"/>
      <c r="J31" s="35"/>
      <c r="K31" s="35"/>
      <c r="L31" s="35"/>
      <c r="M31" s="35"/>
      <c r="N31" s="35"/>
      <c r="O31" s="35"/>
      <c r="P31" s="35"/>
      <c r="Q31" s="114"/>
      <c r="R31" s="114"/>
      <c r="S31" s="114"/>
      <c r="T31" s="114"/>
      <c r="U31" s="114"/>
      <c r="V31" s="114"/>
      <c r="W31" s="114"/>
      <c r="X31" s="114"/>
      <c r="Y31" s="114"/>
      <c r="Z31" s="114"/>
      <c r="AA31" s="114"/>
      <c r="AB31" s="114"/>
      <c r="AC31" s="46"/>
    </row>
    <row r="32" spans="1:29" ht="18" customHeight="1">
      <c r="A32" s="30" t="s">
        <v>57</v>
      </c>
      <c r="B32" s="35"/>
      <c r="C32" s="103"/>
      <c r="D32" s="35"/>
      <c r="E32" s="35"/>
      <c r="F32" s="35"/>
      <c r="G32" s="35"/>
      <c r="H32" s="35"/>
      <c r="I32" s="35"/>
      <c r="J32" s="35"/>
      <c r="K32" s="35"/>
      <c r="L32" s="35"/>
      <c r="M32" s="35"/>
      <c r="N32" s="35"/>
      <c r="O32" s="35"/>
      <c r="P32" s="35"/>
      <c r="Q32" s="114"/>
      <c r="R32" s="114"/>
      <c r="S32" s="114"/>
      <c r="T32" s="114"/>
      <c r="U32" s="114"/>
      <c r="V32" s="114"/>
      <c r="W32" s="114"/>
      <c r="X32" s="114"/>
      <c r="Y32" s="114"/>
      <c r="Z32" s="114"/>
      <c r="AA32" s="114"/>
      <c r="AB32" s="114"/>
      <c r="AC32" s="46"/>
    </row>
    <row r="33" spans="1:29" ht="18.75" customHeight="1">
      <c r="A33" s="30" t="s">
        <v>58</v>
      </c>
      <c r="B33" s="35"/>
      <c r="C33" s="103"/>
      <c r="D33" s="35"/>
      <c r="E33" s="35"/>
      <c r="F33" s="35"/>
      <c r="G33" s="35"/>
      <c r="H33" s="35"/>
      <c r="I33" s="35"/>
      <c r="J33" s="35"/>
      <c r="K33" s="35"/>
      <c r="L33" s="35"/>
      <c r="M33" s="35"/>
      <c r="N33" s="35"/>
      <c r="O33" s="35"/>
      <c r="P33" s="35"/>
      <c r="Q33" s="114"/>
      <c r="R33" s="114"/>
      <c r="S33" s="114"/>
      <c r="T33" s="114"/>
      <c r="U33" s="114"/>
      <c r="V33" s="114"/>
      <c r="W33" s="114"/>
      <c r="X33" s="114"/>
      <c r="Y33" s="114"/>
      <c r="Z33" s="114"/>
      <c r="AA33" s="114"/>
      <c r="AB33" s="114"/>
      <c r="AC33" s="46"/>
    </row>
    <row r="34" spans="1:29" ht="18" customHeight="1">
      <c r="A34" s="30" t="s">
        <v>61</v>
      </c>
      <c r="B34" s="35"/>
      <c r="C34" s="103"/>
      <c r="D34" s="35"/>
      <c r="E34" s="35"/>
      <c r="F34" s="35"/>
      <c r="G34" s="35"/>
      <c r="H34" s="35"/>
      <c r="I34" s="35"/>
      <c r="J34" s="35"/>
      <c r="K34" s="35"/>
      <c r="L34" s="35"/>
      <c r="M34" s="35"/>
      <c r="N34" s="35"/>
      <c r="O34" s="35"/>
      <c r="P34" s="35"/>
      <c r="Q34" s="114"/>
      <c r="R34" s="114"/>
      <c r="S34" s="114"/>
      <c r="T34" s="114"/>
      <c r="U34" s="114"/>
      <c r="V34" s="114"/>
      <c r="W34" s="114"/>
      <c r="X34" s="114"/>
      <c r="Y34" s="114"/>
      <c r="Z34" s="114"/>
      <c r="AA34" s="114"/>
      <c r="AB34" s="114"/>
      <c r="AC34" s="46"/>
    </row>
    <row r="35" spans="1:29" ht="18" customHeight="1">
      <c r="A35" s="104" t="s">
        <v>62</v>
      </c>
      <c r="B35" s="35"/>
      <c r="C35" s="29"/>
      <c r="D35" s="35"/>
      <c r="E35" s="35"/>
      <c r="F35" s="35"/>
      <c r="G35" s="35"/>
      <c r="H35" s="35"/>
      <c r="I35" s="35"/>
      <c r="J35" s="35"/>
      <c r="K35" s="35"/>
      <c r="L35" s="35"/>
      <c r="M35" s="35"/>
      <c r="N35" s="35"/>
      <c r="O35" s="35"/>
      <c r="P35" s="35"/>
      <c r="Q35" s="114"/>
      <c r="R35" s="114"/>
      <c r="S35" s="114"/>
      <c r="T35" s="114"/>
      <c r="U35" s="114"/>
      <c r="V35" s="114"/>
      <c r="W35" s="114"/>
      <c r="X35" s="114"/>
      <c r="Y35" s="114"/>
      <c r="Z35" s="114"/>
      <c r="AA35" s="114"/>
      <c r="AB35" s="114"/>
      <c r="AC35" s="46"/>
    </row>
    <row r="36" spans="1:29" ht="19.5" customHeight="1">
      <c r="A36" s="30" t="s">
        <v>58</v>
      </c>
      <c r="B36" s="35"/>
      <c r="C36" s="103"/>
      <c r="D36" s="35"/>
      <c r="E36" s="35"/>
      <c r="F36" s="35"/>
      <c r="G36" s="35"/>
      <c r="H36" s="35"/>
      <c r="I36" s="35"/>
      <c r="J36" s="35"/>
      <c r="K36" s="35"/>
      <c r="L36" s="35"/>
      <c r="M36" s="35"/>
      <c r="N36" s="35"/>
      <c r="O36" s="35"/>
      <c r="P36" s="35"/>
      <c r="Q36" s="114"/>
      <c r="R36" s="114"/>
      <c r="S36" s="114"/>
      <c r="T36" s="114"/>
      <c r="U36" s="114"/>
      <c r="V36" s="114"/>
      <c r="W36" s="114"/>
      <c r="X36" s="114"/>
      <c r="Y36" s="114"/>
      <c r="Z36" s="114"/>
      <c r="AA36" s="114"/>
      <c r="AB36" s="114"/>
      <c r="AC36" s="46"/>
    </row>
    <row r="37" spans="1:29" ht="14.25" customHeight="1">
      <c r="A37" s="30" t="s">
        <v>63</v>
      </c>
      <c r="B37" s="35"/>
      <c r="C37" s="103"/>
      <c r="D37" s="35"/>
      <c r="E37" s="35"/>
      <c r="F37" s="35"/>
      <c r="G37" s="35"/>
      <c r="H37" s="35"/>
      <c r="I37" s="35"/>
      <c r="J37" s="35"/>
      <c r="K37" s="35"/>
      <c r="L37" s="35"/>
      <c r="M37" s="35"/>
      <c r="N37" s="35"/>
      <c r="O37" s="35"/>
      <c r="P37" s="35"/>
      <c r="Q37" s="114"/>
      <c r="R37" s="114"/>
      <c r="S37" s="114"/>
      <c r="T37" s="114"/>
      <c r="U37" s="114"/>
      <c r="V37" s="114"/>
      <c r="W37" s="114"/>
      <c r="X37" s="114"/>
      <c r="Y37" s="114"/>
      <c r="Z37" s="114"/>
      <c r="AA37" s="114"/>
      <c r="AB37" s="114"/>
      <c r="AC37" s="46"/>
    </row>
    <row r="38" spans="1:29" ht="23.25" customHeight="1">
      <c r="A38" s="28" t="s">
        <v>64</v>
      </c>
      <c r="B38" s="35">
        <v>3612.72</v>
      </c>
      <c r="C38" s="28" t="s">
        <v>65</v>
      </c>
      <c r="D38" s="35">
        <f t="shared" ref="D38:AB38" si="1">D23</f>
        <v>3612.72</v>
      </c>
      <c r="E38" s="35">
        <f t="shared" si="1"/>
        <v>2706.93</v>
      </c>
      <c r="F38" s="35">
        <f t="shared" si="1"/>
        <v>860.93</v>
      </c>
      <c r="G38" s="35">
        <f t="shared" si="1"/>
        <v>0</v>
      </c>
      <c r="H38" s="35">
        <f t="shared" si="1"/>
        <v>0</v>
      </c>
      <c r="I38" s="35">
        <f t="shared" si="1"/>
        <v>0</v>
      </c>
      <c r="J38" s="35">
        <f t="shared" si="1"/>
        <v>0</v>
      </c>
      <c r="K38" s="35">
        <f t="shared" si="1"/>
        <v>1846</v>
      </c>
      <c r="L38" s="35">
        <f t="shared" si="1"/>
        <v>905.79</v>
      </c>
      <c r="M38" s="35">
        <f t="shared" si="1"/>
        <v>490.47</v>
      </c>
      <c r="N38" s="35">
        <f t="shared" si="1"/>
        <v>0</v>
      </c>
      <c r="O38" s="35">
        <f t="shared" si="1"/>
        <v>0</v>
      </c>
      <c r="P38" s="35">
        <f t="shared" si="1"/>
        <v>415.32</v>
      </c>
      <c r="Q38" s="114">
        <f t="shared" si="1"/>
        <v>0</v>
      </c>
      <c r="R38" s="114">
        <f t="shared" si="1"/>
        <v>0</v>
      </c>
      <c r="S38" s="114">
        <f t="shared" si="1"/>
        <v>0</v>
      </c>
      <c r="T38" s="114">
        <f t="shared" si="1"/>
        <v>0</v>
      </c>
      <c r="U38" s="114">
        <f t="shared" si="1"/>
        <v>0</v>
      </c>
      <c r="V38" s="114">
        <f t="shared" si="1"/>
        <v>0</v>
      </c>
      <c r="W38" s="114">
        <f t="shared" si="1"/>
        <v>0</v>
      </c>
      <c r="X38" s="114">
        <f t="shared" si="1"/>
        <v>0</v>
      </c>
      <c r="Y38" s="114">
        <f t="shared" si="1"/>
        <v>0</v>
      </c>
      <c r="Z38" s="114">
        <f t="shared" si="1"/>
        <v>0</v>
      </c>
      <c r="AA38" s="114">
        <f t="shared" si="1"/>
        <v>0</v>
      </c>
      <c r="AB38" s="114">
        <f t="shared" si="1"/>
        <v>0</v>
      </c>
      <c r="AC38" s="46"/>
    </row>
    <row r="39" spans="1:29" ht="7.5" customHeight="1">
      <c r="A39" s="112"/>
      <c r="B39" s="112"/>
      <c r="C39" s="112"/>
      <c r="D39" s="112"/>
      <c r="E39" s="112"/>
      <c r="F39" s="112"/>
      <c r="G39" s="112"/>
      <c r="H39" s="112"/>
      <c r="I39" s="112"/>
      <c r="J39" s="112"/>
      <c r="K39" s="112"/>
      <c r="L39" s="112"/>
      <c r="M39" s="112"/>
      <c r="N39" s="112"/>
      <c r="O39" s="112"/>
      <c r="P39" s="112"/>
      <c r="Q39" s="81"/>
      <c r="R39" s="81"/>
      <c r="S39" s="81"/>
      <c r="T39" s="81"/>
      <c r="U39" s="81"/>
      <c r="V39" s="81"/>
      <c r="W39" s="81"/>
      <c r="X39" s="81"/>
      <c r="Y39" s="81"/>
      <c r="Z39" s="81"/>
      <c r="AA39" s="81"/>
      <c r="AB39" s="81"/>
      <c r="AC39" s="107"/>
    </row>
  </sheetData>
  <mergeCells count="21">
    <mergeCell ref="A4:A6"/>
    <mergeCell ref="B4:B6"/>
    <mergeCell ref="C4:C6"/>
    <mergeCell ref="D5:D6"/>
    <mergeCell ref="L5:P5"/>
    <mergeCell ref="R5:R6"/>
    <mergeCell ref="S5:S6"/>
    <mergeCell ref="AB5:AB6"/>
    <mergeCell ref="T5:U5"/>
    <mergeCell ref="V5:W5"/>
    <mergeCell ref="X5:Y5"/>
    <mergeCell ref="Z5:AA5"/>
    <mergeCell ref="A1:AB1"/>
    <mergeCell ref="B2:C2"/>
    <mergeCell ref="J2:K2"/>
    <mergeCell ref="AA2:AB2"/>
    <mergeCell ref="A3:B3"/>
    <mergeCell ref="C3:AB3"/>
    <mergeCell ref="Q5:Q6"/>
    <mergeCell ref="D4:AB4"/>
    <mergeCell ref="E5:K5"/>
  </mergeCells>
  <phoneticPr fontId="30" type="noConversion"/>
  <printOptions horizontalCentered="1"/>
  <pageMargins left="0.60624999999999996" right="0.60624999999999996" top="0.64513888888888904" bottom="0.64513888888888904" header="0.29861111111111099" footer="0.29861111111111099"/>
  <pageSetup paperSize="9" scale="58"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3" sqref="A3:A5"/>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52" customHeight="1">
      <c r="A1" s="175" t="s">
        <v>471</v>
      </c>
      <c r="B1" s="176"/>
      <c r="C1" s="177"/>
      <c r="D1" s="177"/>
      <c r="E1" s="177"/>
      <c r="F1" s="177"/>
      <c r="G1" s="178"/>
      <c r="H1" s="1"/>
    </row>
    <row r="2" spans="1:8" ht="34.5" customHeight="1">
      <c r="A2" s="150" t="s">
        <v>1</v>
      </c>
      <c r="B2" s="151"/>
      <c r="C2" s="152"/>
      <c r="D2" s="13"/>
      <c r="E2" s="13"/>
      <c r="F2" s="13"/>
      <c r="G2" s="13" t="s">
        <v>2</v>
      </c>
      <c r="H2" s="1"/>
    </row>
    <row r="3" spans="1:8" ht="21.75" customHeight="1">
      <c r="A3" s="134" t="s">
        <v>419</v>
      </c>
      <c r="B3" s="134" t="s">
        <v>184</v>
      </c>
      <c r="C3" s="134" t="s">
        <v>472</v>
      </c>
      <c r="D3" s="179"/>
      <c r="E3" s="179"/>
      <c r="F3" s="179"/>
      <c r="G3" s="179"/>
      <c r="H3" s="5"/>
    </row>
    <row r="4" spans="1:8" ht="21" customHeight="1">
      <c r="A4" s="179"/>
      <c r="B4" s="179"/>
      <c r="C4" s="134" t="s">
        <v>8</v>
      </c>
      <c r="D4" s="134" t="s">
        <v>214</v>
      </c>
      <c r="E4" s="134" t="s">
        <v>211</v>
      </c>
      <c r="F4" s="134" t="s">
        <v>473</v>
      </c>
      <c r="G4" s="179"/>
      <c r="H4" s="5"/>
    </row>
    <row r="5" spans="1:8" ht="27" customHeight="1">
      <c r="A5" s="179"/>
      <c r="B5" s="179"/>
      <c r="C5" s="179"/>
      <c r="D5" s="179"/>
      <c r="E5" s="179"/>
      <c r="F5" s="28" t="s">
        <v>216</v>
      </c>
      <c r="G5" s="28" t="s">
        <v>474</v>
      </c>
      <c r="H5" s="5"/>
    </row>
    <row r="6" spans="1:8" ht="19.5" customHeight="1">
      <c r="A6" s="15">
        <v>1</v>
      </c>
      <c r="B6" s="15">
        <v>2</v>
      </c>
      <c r="C6" s="15">
        <v>4</v>
      </c>
      <c r="D6" s="15">
        <v>5</v>
      </c>
      <c r="E6" s="15">
        <v>6</v>
      </c>
      <c r="F6" s="15">
        <v>7</v>
      </c>
      <c r="G6" s="15">
        <v>8</v>
      </c>
      <c r="H6" s="5"/>
    </row>
    <row r="7" spans="1:8" ht="18" customHeight="1">
      <c r="A7" s="180" t="s">
        <v>8</v>
      </c>
      <c r="B7" s="179"/>
      <c r="C7" s="45">
        <v>0</v>
      </c>
      <c r="D7" s="45">
        <v>0</v>
      </c>
      <c r="E7" s="45">
        <v>0</v>
      </c>
      <c r="F7" s="45">
        <v>0</v>
      </c>
      <c r="G7" s="45">
        <v>0</v>
      </c>
      <c r="H7" s="46"/>
    </row>
    <row r="8" spans="1:8" ht="18" customHeight="1">
      <c r="A8" s="17" t="s">
        <v>114</v>
      </c>
      <c r="B8" s="17" t="s">
        <v>115</v>
      </c>
      <c r="C8" s="47">
        <v>0</v>
      </c>
      <c r="D8" s="47" t="s">
        <v>161</v>
      </c>
      <c r="E8" s="47" t="s">
        <v>161</v>
      </c>
      <c r="F8" s="47">
        <v>0</v>
      </c>
      <c r="G8" s="47" t="s">
        <v>161</v>
      </c>
      <c r="H8" s="46"/>
    </row>
    <row r="9" spans="1:8" ht="21" customHeight="1">
      <c r="A9" s="18"/>
      <c r="B9" s="18"/>
      <c r="C9" s="18"/>
      <c r="D9" s="18"/>
      <c r="E9" s="18"/>
      <c r="F9" s="18"/>
      <c r="G9" s="18"/>
      <c r="H9" s="1"/>
    </row>
  </sheetData>
  <mergeCells count="10">
    <mergeCell ref="A7:B7"/>
    <mergeCell ref="A3:A5"/>
    <mergeCell ref="B3:B5"/>
    <mergeCell ref="C4:C5"/>
    <mergeCell ref="A1:G1"/>
    <mergeCell ref="A2:C2"/>
    <mergeCell ref="C3:G3"/>
    <mergeCell ref="F4:G4"/>
    <mergeCell ref="D4:D5"/>
    <mergeCell ref="E4:E5"/>
  </mergeCells>
  <phoneticPr fontId="30" type="noConversion"/>
  <printOptions horizontalCentered="1"/>
  <pageMargins left="0.64513888888888904" right="0.64513888888888904" top="0.88124999999999998" bottom="0.88124999999999998" header="0.29861111111111099" footer="0.29861111111111099"/>
  <pageSetup paperSize="9" orientation="landscape"/>
  <headerFooter>
    <oddFooter>&amp;C第&amp;P页, 共&amp;N页</oddFooter>
  </headerFooter>
  <ignoredErrors>
    <ignoredError sqref="A8 D8 E8 G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3"/>
  <sheetViews>
    <sheetView tabSelected="1" topLeftCell="D1" workbookViewId="0">
      <selection activeCell="AT2" sqref="AT2"/>
    </sheetView>
  </sheetViews>
  <sheetFormatPr defaultColWidth="9" defaultRowHeight="14"/>
  <cols>
    <col min="1" max="1" width="6.6328125" customWidth="1"/>
    <col min="2" max="2" width="10.6328125" customWidth="1"/>
    <col min="3" max="3" width="24.26953125" customWidth="1"/>
    <col min="4" max="4" width="8.90625" customWidth="1"/>
    <col min="5" max="31" width="2.7265625" customWidth="1"/>
    <col min="32" max="32" width="8.90625" customWidth="1"/>
    <col min="33" max="36" width="4" customWidth="1"/>
    <col min="37" max="37" width="6.6328125" customWidth="1"/>
    <col min="38" max="38" width="8.08984375" customWidth="1"/>
    <col min="39" max="45" width="3.6328125" customWidth="1"/>
    <col min="46" max="46" width="12.90625" customWidth="1"/>
    <col min="47" max="47" width="3.6328125" customWidth="1"/>
    <col min="48" max="48" width="1" customWidth="1"/>
  </cols>
  <sheetData>
    <row r="1" spans="1:48" ht="29.15" customHeight="1">
      <c r="A1" s="181" t="s">
        <v>475</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32"/>
    </row>
    <row r="2" spans="1:48" ht="55" customHeight="1">
      <c r="A2" s="27"/>
      <c r="B2" s="37"/>
      <c r="C2" s="37"/>
      <c r="D2" s="27"/>
      <c r="E2" s="27"/>
      <c r="F2" s="33"/>
      <c r="G2" s="33"/>
      <c r="H2" s="33"/>
      <c r="I2" s="41"/>
      <c r="J2" s="41"/>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33" t="s">
        <v>2</v>
      </c>
      <c r="AU2" s="41"/>
      <c r="AV2" s="32"/>
    </row>
    <row r="3" spans="1:48" ht="21" customHeight="1">
      <c r="A3" s="134" t="s">
        <v>183</v>
      </c>
      <c r="B3" s="134" t="s">
        <v>184</v>
      </c>
      <c r="C3" s="134" t="s">
        <v>476</v>
      </c>
      <c r="D3" s="134" t="s">
        <v>98</v>
      </c>
      <c r="E3" s="134" t="s">
        <v>477</v>
      </c>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34"/>
    </row>
    <row r="4" spans="1:48" ht="20.149999999999999" customHeight="1">
      <c r="A4" s="134"/>
      <c r="B4" s="134"/>
      <c r="C4" s="134"/>
      <c r="D4" s="134"/>
      <c r="E4" s="134" t="s">
        <v>99</v>
      </c>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t="s">
        <v>100</v>
      </c>
      <c r="AG4" s="134"/>
      <c r="AH4" s="134"/>
      <c r="AI4" s="134"/>
      <c r="AJ4" s="134"/>
      <c r="AK4" s="134"/>
      <c r="AL4" s="134"/>
      <c r="AM4" s="134"/>
      <c r="AN4" s="134"/>
      <c r="AO4" s="134"/>
      <c r="AP4" s="134"/>
      <c r="AQ4" s="134"/>
      <c r="AR4" s="134"/>
      <c r="AS4" s="134"/>
      <c r="AT4" s="134"/>
      <c r="AU4" s="134"/>
      <c r="AV4" s="34"/>
    </row>
    <row r="5" spans="1:48" ht="22" customHeight="1">
      <c r="A5" s="134"/>
      <c r="B5" s="134"/>
      <c r="C5" s="134"/>
      <c r="D5" s="134"/>
      <c r="E5" s="134" t="s">
        <v>478</v>
      </c>
      <c r="F5" s="134" t="s">
        <v>479</v>
      </c>
      <c r="G5" s="134"/>
      <c r="H5" s="134"/>
      <c r="I5" s="134"/>
      <c r="J5" s="134"/>
      <c r="K5" s="134" t="s">
        <v>480</v>
      </c>
      <c r="L5" s="134"/>
      <c r="M5" s="134"/>
      <c r="N5" s="134"/>
      <c r="O5" s="134"/>
      <c r="P5" s="134"/>
      <c r="Q5" s="134"/>
      <c r="R5" s="134"/>
      <c r="S5" s="134"/>
      <c r="T5" s="134"/>
      <c r="U5" s="134"/>
      <c r="V5" s="134" t="s">
        <v>481</v>
      </c>
      <c r="W5" s="134"/>
      <c r="X5" s="134"/>
      <c r="Y5" s="134"/>
      <c r="Z5" s="134" t="s">
        <v>106</v>
      </c>
      <c r="AA5" s="134"/>
      <c r="AB5" s="134"/>
      <c r="AC5" s="134"/>
      <c r="AD5" s="134"/>
      <c r="AE5" s="134"/>
      <c r="AF5" s="134" t="s">
        <v>478</v>
      </c>
      <c r="AG5" s="134" t="s">
        <v>479</v>
      </c>
      <c r="AH5" s="134" t="s">
        <v>482</v>
      </c>
      <c r="AI5" s="134" t="s">
        <v>483</v>
      </c>
      <c r="AJ5" s="134" t="s">
        <v>484</v>
      </c>
      <c r="AK5" s="134" t="s">
        <v>481</v>
      </c>
      <c r="AL5" s="134" t="s">
        <v>485</v>
      </c>
      <c r="AM5" s="134" t="s">
        <v>486</v>
      </c>
      <c r="AN5" s="134" t="s">
        <v>487</v>
      </c>
      <c r="AO5" s="134" t="s">
        <v>488</v>
      </c>
      <c r="AP5" s="134" t="s">
        <v>489</v>
      </c>
      <c r="AQ5" s="134" t="s">
        <v>490</v>
      </c>
      <c r="AR5" s="134" t="s">
        <v>491</v>
      </c>
      <c r="AS5" s="134" t="s">
        <v>240</v>
      </c>
      <c r="AT5" s="134" t="s">
        <v>245</v>
      </c>
      <c r="AU5" s="134" t="s">
        <v>252</v>
      </c>
      <c r="AV5" s="34"/>
    </row>
    <row r="6" spans="1:48" ht="118" customHeight="1">
      <c r="A6" s="134"/>
      <c r="B6" s="134"/>
      <c r="C6" s="134"/>
      <c r="D6" s="134"/>
      <c r="E6" s="134"/>
      <c r="F6" s="28" t="s">
        <v>478</v>
      </c>
      <c r="G6" s="28" t="s">
        <v>191</v>
      </c>
      <c r="H6" s="28" t="s">
        <v>194</v>
      </c>
      <c r="I6" s="28" t="s">
        <v>197</v>
      </c>
      <c r="J6" s="28" t="s">
        <v>199</v>
      </c>
      <c r="K6" s="28" t="s">
        <v>478</v>
      </c>
      <c r="L6" s="28" t="s">
        <v>202</v>
      </c>
      <c r="M6" s="28" t="s">
        <v>204</v>
      </c>
      <c r="N6" s="28" t="s">
        <v>205</v>
      </c>
      <c r="O6" s="28" t="s">
        <v>492</v>
      </c>
      <c r="P6" s="28" t="s">
        <v>209</v>
      </c>
      <c r="Q6" s="28" t="s">
        <v>211</v>
      </c>
      <c r="R6" s="28" t="s">
        <v>493</v>
      </c>
      <c r="S6" s="28" t="s">
        <v>216</v>
      </c>
      <c r="T6" s="28" t="s">
        <v>218</v>
      </c>
      <c r="U6" s="28" t="s">
        <v>494</v>
      </c>
      <c r="V6" s="28" t="s">
        <v>478</v>
      </c>
      <c r="W6" s="28" t="s">
        <v>104</v>
      </c>
      <c r="X6" s="28" t="s">
        <v>495</v>
      </c>
      <c r="Y6" s="28" t="s">
        <v>496</v>
      </c>
      <c r="Z6" s="28" t="s">
        <v>478</v>
      </c>
      <c r="AA6" s="28" t="s">
        <v>497</v>
      </c>
      <c r="AB6" s="28" t="s">
        <v>498</v>
      </c>
      <c r="AC6" s="28" t="s">
        <v>499</v>
      </c>
      <c r="AD6" s="28" t="s">
        <v>500</v>
      </c>
      <c r="AE6" s="28" t="s">
        <v>501</v>
      </c>
      <c r="AF6" s="134"/>
      <c r="AG6" s="134"/>
      <c r="AH6" s="134"/>
      <c r="AI6" s="134"/>
      <c r="AJ6" s="134"/>
      <c r="AK6" s="134"/>
      <c r="AL6" s="134"/>
      <c r="AM6" s="134"/>
      <c r="AN6" s="134"/>
      <c r="AO6" s="134"/>
      <c r="AP6" s="134"/>
      <c r="AQ6" s="134"/>
      <c r="AR6" s="134"/>
      <c r="AS6" s="134"/>
      <c r="AT6" s="134"/>
      <c r="AU6" s="134"/>
      <c r="AV6" s="34"/>
    </row>
    <row r="7" spans="1:48" ht="26.25" customHeight="1">
      <c r="A7" s="183" t="s">
        <v>8</v>
      </c>
      <c r="B7" s="134"/>
      <c r="C7" s="134"/>
      <c r="D7" s="35">
        <v>905.79</v>
      </c>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5">
        <v>905.79</v>
      </c>
      <c r="AG7" s="35"/>
      <c r="AH7" s="35"/>
      <c r="AI7" s="35"/>
      <c r="AJ7" s="35"/>
      <c r="AK7" s="35">
        <v>119</v>
      </c>
      <c r="AL7" s="35">
        <v>786.79</v>
      </c>
      <c r="AM7" s="38"/>
      <c r="AN7" s="38"/>
      <c r="AO7" s="38"/>
      <c r="AP7" s="38"/>
      <c r="AQ7" s="38"/>
      <c r="AR7" s="38"/>
      <c r="AS7" s="38"/>
      <c r="AT7" s="38"/>
      <c r="AU7" s="38"/>
      <c r="AV7" s="34"/>
    </row>
    <row r="8" spans="1:48" ht="24" customHeight="1">
      <c r="A8" s="30"/>
      <c r="B8" s="39" t="s">
        <v>111</v>
      </c>
      <c r="C8" s="39"/>
      <c r="D8" s="40">
        <v>905.79</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v>905.79</v>
      </c>
      <c r="AG8" s="40"/>
      <c r="AH8" s="40"/>
      <c r="AI8" s="40"/>
      <c r="AJ8" s="40"/>
      <c r="AK8" s="40">
        <v>119</v>
      </c>
      <c r="AL8" s="40">
        <v>786.79</v>
      </c>
      <c r="AM8" s="40"/>
      <c r="AN8" s="40"/>
      <c r="AO8" s="40"/>
      <c r="AP8" s="40"/>
      <c r="AQ8" s="40"/>
      <c r="AR8" s="40"/>
      <c r="AS8" s="43"/>
      <c r="AT8" s="43"/>
      <c r="AU8" s="43"/>
      <c r="AV8" s="34"/>
    </row>
    <row r="9" spans="1:48" ht="24" customHeight="1">
      <c r="A9" s="30" t="s">
        <v>114</v>
      </c>
      <c r="B9" s="147" t="s">
        <v>115</v>
      </c>
      <c r="C9" s="30" t="s">
        <v>121</v>
      </c>
      <c r="D9" s="35">
        <v>205.32</v>
      </c>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5">
        <v>205.32</v>
      </c>
      <c r="AG9" s="35"/>
      <c r="AH9" s="35"/>
      <c r="AI9" s="35"/>
      <c r="AJ9" s="35"/>
      <c r="AK9" s="35"/>
      <c r="AL9" s="35">
        <v>205.32</v>
      </c>
      <c r="AM9" s="38"/>
      <c r="AN9" s="38"/>
      <c r="AO9" s="38"/>
      <c r="AP9" s="38"/>
      <c r="AQ9" s="38"/>
      <c r="AR9" s="38"/>
      <c r="AS9" s="44"/>
      <c r="AT9" s="44"/>
      <c r="AU9" s="44"/>
      <c r="AV9" s="34"/>
    </row>
    <row r="10" spans="1:48" ht="24" customHeight="1">
      <c r="A10" s="30" t="s">
        <v>114</v>
      </c>
      <c r="B10" s="147" t="s">
        <v>115</v>
      </c>
      <c r="C10" s="30" t="s">
        <v>123</v>
      </c>
      <c r="D10" s="35">
        <v>210</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5">
        <v>210</v>
      </c>
      <c r="AG10" s="35"/>
      <c r="AH10" s="35"/>
      <c r="AI10" s="35"/>
      <c r="AJ10" s="35"/>
      <c r="AK10" s="35"/>
      <c r="AL10" s="35">
        <v>210</v>
      </c>
      <c r="AM10" s="38"/>
      <c r="AN10" s="38"/>
      <c r="AO10" s="38"/>
      <c r="AP10" s="38"/>
      <c r="AQ10" s="38"/>
      <c r="AR10" s="38"/>
      <c r="AS10" s="44"/>
      <c r="AT10" s="44"/>
      <c r="AU10" s="44"/>
      <c r="AV10" s="34"/>
    </row>
    <row r="11" spans="1:48" ht="24" customHeight="1">
      <c r="A11" s="30" t="s">
        <v>114</v>
      </c>
      <c r="B11" s="147" t="s">
        <v>115</v>
      </c>
      <c r="C11" s="30" t="s">
        <v>133</v>
      </c>
      <c r="D11" s="35">
        <v>490.47</v>
      </c>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5">
        <v>490.47</v>
      </c>
      <c r="AG11" s="35"/>
      <c r="AH11" s="35"/>
      <c r="AI11" s="35"/>
      <c r="AJ11" s="35"/>
      <c r="AK11" s="35">
        <v>119</v>
      </c>
      <c r="AL11" s="35">
        <v>371.47</v>
      </c>
      <c r="AM11" s="38"/>
      <c r="AN11" s="38"/>
      <c r="AO11" s="38"/>
      <c r="AP11" s="38"/>
      <c r="AQ11" s="38"/>
      <c r="AR11" s="38"/>
      <c r="AS11" s="44"/>
      <c r="AT11" s="44"/>
      <c r="AU11" s="44"/>
      <c r="AV11" s="34"/>
    </row>
    <row r="12" spans="1:48" ht="7.5" customHeight="1">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42"/>
      <c r="AG12" s="42"/>
      <c r="AH12" s="42"/>
      <c r="AI12" s="42"/>
      <c r="AJ12" s="42"/>
      <c r="AK12" s="42"/>
      <c r="AL12" s="42"/>
      <c r="AM12" s="31"/>
      <c r="AN12" s="31"/>
      <c r="AO12" s="31"/>
      <c r="AP12" s="31"/>
      <c r="AQ12" s="31"/>
      <c r="AR12" s="31"/>
      <c r="AS12" s="31"/>
      <c r="AT12" s="31"/>
      <c r="AU12" s="31"/>
      <c r="AV12" s="32"/>
    </row>
    <row r="13" spans="1:48" ht="7.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sheetData>
  <mergeCells count="31">
    <mergeCell ref="AK5:AK6"/>
    <mergeCell ref="A7:C7"/>
    <mergeCell ref="A3:A6"/>
    <mergeCell ref="B3:B6"/>
    <mergeCell ref="F5:J5"/>
    <mergeCell ref="E5:E6"/>
    <mergeCell ref="AF5:AF6"/>
    <mergeCell ref="AR5:AR6"/>
    <mergeCell ref="AS5:AS6"/>
    <mergeCell ref="AT5:AT6"/>
    <mergeCell ref="B9:B11"/>
    <mergeCell ref="C3:C6"/>
    <mergeCell ref="AL5:AL6"/>
    <mergeCell ref="AM5:AM6"/>
    <mergeCell ref="AJ5:AJ6"/>
    <mergeCell ref="AU5:AU6"/>
    <mergeCell ref="AN5:AN6"/>
    <mergeCell ref="AO5:AO6"/>
    <mergeCell ref="AP5:AP6"/>
    <mergeCell ref="AQ5:AQ6"/>
    <mergeCell ref="A1:AU1"/>
    <mergeCell ref="E3:AU3"/>
    <mergeCell ref="E4:AE4"/>
    <mergeCell ref="AF4:AU4"/>
    <mergeCell ref="D3:D6"/>
    <mergeCell ref="AG5:AG6"/>
    <mergeCell ref="AH5:AH6"/>
    <mergeCell ref="AI5:AI6"/>
    <mergeCell ref="K5:U5"/>
    <mergeCell ref="V5:Y5"/>
    <mergeCell ref="Z5:AE5"/>
  </mergeCells>
  <phoneticPr fontId="30" type="noConversion"/>
  <printOptions horizontalCentered="1"/>
  <pageMargins left="0.60624999999999996" right="0.60624999999999996" top="0.84236111111111101" bottom="0.84236111111111101" header="0.29861111111111099" footer="0.29861111111111099"/>
  <pageSetup paperSize="9" scale="68" orientation="landscape"/>
  <headerFooter>
    <oddFooter>&amp;C第&amp;P页, 共&amp;N页</oddFooter>
  </headerFooter>
  <ignoredErrors>
    <ignoredError sqref="A9 A10 A11" numberStoredAsText="1"/>
  </ignoredErrors>
</worksheet>
</file>

<file path=xl/worksheets/sheet12.xml><?xml version="1.0" encoding="utf-8"?>
<worksheet xmlns="http://schemas.openxmlformats.org/spreadsheetml/2006/main" xmlns:r="http://schemas.openxmlformats.org/officeDocument/2006/relationships">
  <sheetPr>
    <pageSetUpPr fitToPage="1"/>
  </sheetPr>
  <dimension ref="A1:K18"/>
  <sheetViews>
    <sheetView workbookViewId="0">
      <selection activeCell="J2" sqref="J2"/>
    </sheetView>
  </sheetViews>
  <sheetFormatPr defaultColWidth="9" defaultRowHeight="14"/>
  <cols>
    <col min="1" max="1" width="3.90625" customWidth="1"/>
    <col min="2" max="2" width="3.6328125" customWidth="1"/>
    <col min="3" max="3" width="3.36328125" customWidth="1"/>
    <col min="4" max="4" width="11.26953125" customWidth="1"/>
    <col min="5" max="5" width="6.453125" customWidth="1"/>
    <col min="6" max="6" width="12.08984375" customWidth="1"/>
    <col min="7" max="7" width="15.26953125" customWidth="1"/>
    <col min="8" max="8" width="33.36328125" customWidth="1"/>
    <col min="9" max="9" width="27.26953125" customWidth="1"/>
    <col min="10" max="10" width="9.26953125" customWidth="1"/>
    <col min="11" max="11" width="3.90625" customWidth="1"/>
  </cols>
  <sheetData>
    <row r="1" spans="1:11" ht="26.15" customHeight="1">
      <c r="A1" s="184" t="s">
        <v>502</v>
      </c>
      <c r="B1" s="182"/>
      <c r="C1" s="182"/>
      <c r="D1" s="182"/>
      <c r="E1" s="182"/>
      <c r="F1" s="182"/>
      <c r="G1" s="182"/>
      <c r="H1" s="182"/>
      <c r="I1" s="182"/>
      <c r="J1" s="182"/>
      <c r="K1" s="32"/>
    </row>
    <row r="2" spans="1:11" ht="14.15" customHeight="1">
      <c r="A2" s="27"/>
      <c r="B2" s="27"/>
      <c r="C2" s="27"/>
      <c r="D2" s="27"/>
      <c r="E2" s="27"/>
      <c r="F2" s="27"/>
      <c r="G2" s="27"/>
      <c r="H2" s="27"/>
      <c r="I2" s="33"/>
      <c r="J2" s="33" t="s">
        <v>2</v>
      </c>
      <c r="K2" s="32"/>
    </row>
    <row r="3" spans="1:11" ht="16.5" customHeight="1">
      <c r="A3" s="134" t="s">
        <v>94</v>
      </c>
      <c r="B3" s="134"/>
      <c r="C3" s="134"/>
      <c r="D3" s="134" t="s">
        <v>96</v>
      </c>
      <c r="E3" s="134" t="s">
        <v>419</v>
      </c>
      <c r="F3" s="134" t="s">
        <v>184</v>
      </c>
      <c r="G3" s="134" t="s">
        <v>420</v>
      </c>
      <c r="H3" s="134" t="s">
        <v>421</v>
      </c>
      <c r="I3" s="134" t="s">
        <v>422</v>
      </c>
      <c r="J3" s="134" t="s">
        <v>6</v>
      </c>
      <c r="K3" s="34"/>
    </row>
    <row r="4" spans="1:11" ht="19" customHeight="1">
      <c r="A4" s="28" t="s">
        <v>101</v>
      </c>
      <c r="B4" s="28" t="s">
        <v>102</v>
      </c>
      <c r="C4" s="28" t="s">
        <v>103</v>
      </c>
      <c r="D4" s="134"/>
      <c r="E4" s="134"/>
      <c r="F4" s="134"/>
      <c r="G4" s="134"/>
      <c r="H4" s="134"/>
      <c r="I4" s="134"/>
      <c r="J4" s="134"/>
      <c r="K4" s="34"/>
    </row>
    <row r="5" spans="1:11" ht="22.5" customHeight="1">
      <c r="A5" s="134" t="s">
        <v>8</v>
      </c>
      <c r="B5" s="134"/>
      <c r="C5" s="134"/>
      <c r="D5" s="134"/>
      <c r="E5" s="134"/>
      <c r="F5" s="134"/>
      <c r="G5" s="29"/>
      <c r="H5" s="29"/>
      <c r="I5" s="29"/>
      <c r="J5" s="35">
        <v>905.79</v>
      </c>
      <c r="K5" s="34"/>
    </row>
    <row r="6" spans="1:11" ht="34" customHeight="1">
      <c r="A6" s="30" t="s">
        <v>130</v>
      </c>
      <c r="B6" s="30" t="s">
        <v>131</v>
      </c>
      <c r="C6" s="30" t="s">
        <v>132</v>
      </c>
      <c r="D6" s="30" t="s">
        <v>115</v>
      </c>
      <c r="E6" s="30" t="s">
        <v>114</v>
      </c>
      <c r="F6" s="30" t="s">
        <v>115</v>
      </c>
      <c r="G6" s="30" t="s">
        <v>503</v>
      </c>
      <c r="H6" s="30" t="s">
        <v>504</v>
      </c>
      <c r="I6" s="30" t="s">
        <v>505</v>
      </c>
      <c r="J6" s="36" t="s">
        <v>506</v>
      </c>
      <c r="K6" s="34"/>
    </row>
    <row r="7" spans="1:11" ht="34" customHeight="1">
      <c r="A7" s="30" t="s">
        <v>130</v>
      </c>
      <c r="B7" s="30" t="s">
        <v>131</v>
      </c>
      <c r="C7" s="30" t="s">
        <v>132</v>
      </c>
      <c r="D7" s="30" t="s">
        <v>115</v>
      </c>
      <c r="E7" s="30" t="s">
        <v>114</v>
      </c>
      <c r="F7" s="30" t="s">
        <v>115</v>
      </c>
      <c r="G7" s="30" t="s">
        <v>507</v>
      </c>
      <c r="H7" s="30" t="s">
        <v>508</v>
      </c>
      <c r="I7" s="30" t="s">
        <v>509</v>
      </c>
      <c r="J7" s="36" t="s">
        <v>510</v>
      </c>
      <c r="K7" s="34"/>
    </row>
    <row r="8" spans="1:11" ht="34" customHeight="1">
      <c r="A8" s="30" t="s">
        <v>130</v>
      </c>
      <c r="B8" s="30" t="s">
        <v>131</v>
      </c>
      <c r="C8" s="30" t="s">
        <v>132</v>
      </c>
      <c r="D8" s="30" t="s">
        <v>115</v>
      </c>
      <c r="E8" s="30" t="s">
        <v>114</v>
      </c>
      <c r="F8" s="30" t="s">
        <v>115</v>
      </c>
      <c r="G8" s="30" t="s">
        <v>511</v>
      </c>
      <c r="H8" s="30" t="s">
        <v>512</v>
      </c>
      <c r="I8" s="30" t="s">
        <v>513</v>
      </c>
      <c r="J8" s="36" t="s">
        <v>514</v>
      </c>
      <c r="K8" s="34"/>
    </row>
    <row r="9" spans="1:11" ht="34" customHeight="1">
      <c r="A9" s="30" t="s">
        <v>112</v>
      </c>
      <c r="B9" s="30" t="s">
        <v>120</v>
      </c>
      <c r="C9" s="30" t="s">
        <v>122</v>
      </c>
      <c r="D9" s="30" t="s">
        <v>115</v>
      </c>
      <c r="E9" s="30" t="s">
        <v>114</v>
      </c>
      <c r="F9" s="30" t="s">
        <v>115</v>
      </c>
      <c r="G9" s="30" t="s">
        <v>515</v>
      </c>
      <c r="H9" s="30" t="s">
        <v>516</v>
      </c>
      <c r="I9" s="30" t="s">
        <v>516</v>
      </c>
      <c r="J9" s="36" t="s">
        <v>126</v>
      </c>
      <c r="K9" s="34"/>
    </row>
    <row r="10" spans="1:11" ht="34" customHeight="1">
      <c r="A10" s="30" t="s">
        <v>112</v>
      </c>
      <c r="B10" s="30" t="s">
        <v>120</v>
      </c>
      <c r="C10" s="30" t="s">
        <v>118</v>
      </c>
      <c r="D10" s="30" t="s">
        <v>115</v>
      </c>
      <c r="E10" s="30" t="s">
        <v>114</v>
      </c>
      <c r="F10" s="30" t="s">
        <v>115</v>
      </c>
      <c r="G10" s="30" t="s">
        <v>517</v>
      </c>
      <c r="H10" s="30" t="s">
        <v>518</v>
      </c>
      <c r="I10" s="30" t="s">
        <v>518</v>
      </c>
      <c r="J10" s="36" t="s">
        <v>519</v>
      </c>
      <c r="K10" s="34"/>
    </row>
    <row r="11" spans="1:11" ht="34" customHeight="1">
      <c r="A11" s="30" t="s">
        <v>130</v>
      </c>
      <c r="B11" s="30" t="s">
        <v>131</v>
      </c>
      <c r="C11" s="30" t="s">
        <v>132</v>
      </c>
      <c r="D11" s="30" t="s">
        <v>115</v>
      </c>
      <c r="E11" s="30" t="s">
        <v>114</v>
      </c>
      <c r="F11" s="30" t="s">
        <v>115</v>
      </c>
      <c r="G11" s="30" t="s">
        <v>520</v>
      </c>
      <c r="H11" s="30" t="s">
        <v>521</v>
      </c>
      <c r="I11" s="30" t="s">
        <v>521</v>
      </c>
      <c r="J11" s="36" t="s">
        <v>522</v>
      </c>
      <c r="K11" s="34"/>
    </row>
    <row r="12" spans="1:11" ht="34" customHeight="1">
      <c r="A12" s="30" t="s">
        <v>130</v>
      </c>
      <c r="B12" s="30" t="s">
        <v>131</v>
      </c>
      <c r="C12" s="30" t="s">
        <v>132</v>
      </c>
      <c r="D12" s="30" t="s">
        <v>115</v>
      </c>
      <c r="E12" s="30" t="s">
        <v>114</v>
      </c>
      <c r="F12" s="30" t="s">
        <v>115</v>
      </c>
      <c r="G12" s="30" t="s">
        <v>523</v>
      </c>
      <c r="H12" s="30" t="s">
        <v>524</v>
      </c>
      <c r="I12" s="30" t="s">
        <v>524</v>
      </c>
      <c r="J12" s="36" t="s">
        <v>525</v>
      </c>
      <c r="K12" s="34"/>
    </row>
    <row r="13" spans="1:11" ht="34" customHeight="1">
      <c r="A13" s="30" t="s">
        <v>130</v>
      </c>
      <c r="B13" s="30" t="s">
        <v>131</v>
      </c>
      <c r="C13" s="30" t="s">
        <v>132</v>
      </c>
      <c r="D13" s="30" t="s">
        <v>115</v>
      </c>
      <c r="E13" s="30" t="s">
        <v>114</v>
      </c>
      <c r="F13" s="30" t="s">
        <v>115</v>
      </c>
      <c r="G13" s="30" t="s">
        <v>526</v>
      </c>
      <c r="H13" s="30" t="s">
        <v>527</v>
      </c>
      <c r="I13" s="30" t="s">
        <v>528</v>
      </c>
      <c r="J13" s="36" t="s">
        <v>529</v>
      </c>
      <c r="K13" s="34"/>
    </row>
    <row r="14" spans="1:11" ht="34" customHeight="1">
      <c r="A14" s="30" t="s">
        <v>130</v>
      </c>
      <c r="B14" s="30" t="s">
        <v>131</v>
      </c>
      <c r="C14" s="30" t="s">
        <v>132</v>
      </c>
      <c r="D14" s="30" t="s">
        <v>115</v>
      </c>
      <c r="E14" s="30" t="s">
        <v>114</v>
      </c>
      <c r="F14" s="30" t="s">
        <v>115</v>
      </c>
      <c r="G14" s="30" t="s">
        <v>530</v>
      </c>
      <c r="H14" s="30" t="s">
        <v>531</v>
      </c>
      <c r="I14" s="30" t="s">
        <v>531</v>
      </c>
      <c r="J14" s="36" t="s">
        <v>532</v>
      </c>
      <c r="K14" s="34"/>
    </row>
    <row r="15" spans="1:11" ht="34" customHeight="1">
      <c r="A15" s="30" t="s">
        <v>130</v>
      </c>
      <c r="B15" s="30" t="s">
        <v>131</v>
      </c>
      <c r="C15" s="30" t="s">
        <v>132</v>
      </c>
      <c r="D15" s="30" t="s">
        <v>115</v>
      </c>
      <c r="E15" s="30" t="s">
        <v>114</v>
      </c>
      <c r="F15" s="30" t="s">
        <v>115</v>
      </c>
      <c r="G15" s="30" t="s">
        <v>533</v>
      </c>
      <c r="H15" s="30" t="s">
        <v>534</v>
      </c>
      <c r="I15" s="30" t="s">
        <v>535</v>
      </c>
      <c r="J15" s="36" t="s">
        <v>536</v>
      </c>
      <c r="K15" s="34"/>
    </row>
    <row r="16" spans="1:11" ht="34" customHeight="1">
      <c r="A16" s="30" t="s">
        <v>130</v>
      </c>
      <c r="B16" s="30" t="s">
        <v>131</v>
      </c>
      <c r="C16" s="30" t="s">
        <v>132</v>
      </c>
      <c r="D16" s="30" t="s">
        <v>115</v>
      </c>
      <c r="E16" s="30" t="s">
        <v>114</v>
      </c>
      <c r="F16" s="30" t="s">
        <v>115</v>
      </c>
      <c r="G16" s="30" t="s">
        <v>537</v>
      </c>
      <c r="H16" s="30" t="s">
        <v>538</v>
      </c>
      <c r="I16" s="30" t="s">
        <v>538</v>
      </c>
      <c r="J16" s="36" t="s">
        <v>369</v>
      </c>
      <c r="K16" s="34"/>
    </row>
    <row r="17" spans="1:11" ht="34" customHeight="1">
      <c r="A17" s="30" t="s">
        <v>130</v>
      </c>
      <c r="B17" s="30" t="s">
        <v>131</v>
      </c>
      <c r="C17" s="30" t="s">
        <v>132</v>
      </c>
      <c r="D17" s="30" t="s">
        <v>115</v>
      </c>
      <c r="E17" s="30" t="s">
        <v>114</v>
      </c>
      <c r="F17" s="30" t="s">
        <v>115</v>
      </c>
      <c r="G17" s="30" t="s">
        <v>539</v>
      </c>
      <c r="H17" s="30" t="s">
        <v>540</v>
      </c>
      <c r="I17" s="30" t="s">
        <v>541</v>
      </c>
      <c r="J17" s="36" t="s">
        <v>542</v>
      </c>
      <c r="K17" s="34"/>
    </row>
    <row r="18" spans="1:11" ht="7.5" customHeight="1">
      <c r="A18" s="31"/>
      <c r="B18" s="31"/>
      <c r="C18" s="31"/>
      <c r="D18" s="31"/>
      <c r="E18" s="31"/>
      <c r="F18" s="31"/>
      <c r="G18" s="31"/>
      <c r="H18" s="31"/>
      <c r="I18" s="31"/>
      <c r="J18" s="31"/>
      <c r="K18" s="32"/>
    </row>
  </sheetData>
  <mergeCells count="10">
    <mergeCell ref="A1:J1"/>
    <mergeCell ref="A3:C3"/>
    <mergeCell ref="A5:F5"/>
    <mergeCell ref="D3:D4"/>
    <mergeCell ref="E3:E4"/>
    <mergeCell ref="F3:F4"/>
    <mergeCell ref="G3:G4"/>
    <mergeCell ref="H3:H4"/>
    <mergeCell ref="I3:I4"/>
    <mergeCell ref="J3:J4"/>
  </mergeCells>
  <phoneticPr fontId="30" type="noConversion"/>
  <printOptions horizontalCentered="1"/>
  <pageMargins left="0.52708333333333302" right="0.52708333333333302" top="0.76319444444444495" bottom="0.76319444444444495" header="0.29861111111111099" footer="0.29861111111111099"/>
  <pageSetup paperSize="9" scale="94"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numberStoredAsText="1"/>
  </ignoredErrors>
</worksheet>
</file>

<file path=xl/worksheets/sheet13.xml><?xml version="1.0" encoding="utf-8"?>
<worksheet xmlns="http://schemas.openxmlformats.org/spreadsheetml/2006/main" xmlns:r="http://schemas.openxmlformats.org/officeDocument/2006/relationships">
  <dimension ref="A1:E23"/>
  <sheetViews>
    <sheetView topLeftCell="A13" workbookViewId="0">
      <selection activeCell="D21" sqref="D21"/>
    </sheetView>
  </sheetViews>
  <sheetFormatPr defaultColWidth="9" defaultRowHeight="14"/>
  <cols>
    <col min="1" max="1" width="7.90625" customWidth="1"/>
    <col min="2" max="2" width="8.7265625" customWidth="1"/>
    <col min="3" max="3" width="23.6328125" customWidth="1"/>
    <col min="4" max="4" width="14.7265625" customWidth="1"/>
    <col min="5" max="5" width="4.36328125" customWidth="1"/>
  </cols>
  <sheetData>
    <row r="1" spans="1:5" ht="44.25" customHeight="1">
      <c r="A1" s="156" t="s">
        <v>543</v>
      </c>
      <c r="B1" s="185"/>
      <c r="C1" s="185"/>
      <c r="D1" s="186"/>
      <c r="E1" s="1"/>
    </row>
    <row r="2" spans="1:5" ht="21" customHeight="1">
      <c r="A2" s="187" t="s">
        <v>1</v>
      </c>
      <c r="B2" s="188"/>
      <c r="C2" s="189"/>
      <c r="D2" s="21" t="s">
        <v>2</v>
      </c>
      <c r="E2" s="1"/>
    </row>
    <row r="3" spans="1:5" ht="13.5" customHeight="1">
      <c r="A3" s="190" t="s">
        <v>94</v>
      </c>
      <c r="B3" s="191"/>
      <c r="C3" s="165" t="s">
        <v>97</v>
      </c>
      <c r="D3" s="165" t="s">
        <v>544</v>
      </c>
      <c r="E3" s="5"/>
    </row>
    <row r="4" spans="1:5" ht="18.75" customHeight="1">
      <c r="A4" s="22" t="s">
        <v>101</v>
      </c>
      <c r="B4" s="22" t="s">
        <v>102</v>
      </c>
      <c r="C4" s="191"/>
      <c r="D4" s="191"/>
      <c r="E4" s="5"/>
    </row>
    <row r="5" spans="1:5" ht="25" customHeight="1">
      <c r="A5" s="24">
        <v>302</v>
      </c>
      <c r="B5" s="6" t="s">
        <v>118</v>
      </c>
      <c r="C5" s="25" t="s">
        <v>299</v>
      </c>
      <c r="D5" s="9">
        <v>42.76</v>
      </c>
      <c r="E5" s="5"/>
    </row>
    <row r="6" spans="1:5" ht="25" customHeight="1">
      <c r="A6" s="24">
        <v>302</v>
      </c>
      <c r="B6" s="6" t="s">
        <v>122</v>
      </c>
      <c r="C6" s="25" t="s">
        <v>302</v>
      </c>
      <c r="D6" s="9">
        <v>2</v>
      </c>
      <c r="E6" s="5"/>
    </row>
    <row r="7" spans="1:5" ht="25" customHeight="1">
      <c r="A7" s="24">
        <v>302</v>
      </c>
      <c r="B7" s="6" t="s">
        <v>113</v>
      </c>
      <c r="C7" s="25" t="s">
        <v>309</v>
      </c>
      <c r="D7" s="9"/>
      <c r="E7" s="5"/>
    </row>
    <row r="8" spans="1:5" ht="25" customHeight="1">
      <c r="A8" s="24">
        <v>302</v>
      </c>
      <c r="B8" s="6" t="s">
        <v>138</v>
      </c>
      <c r="C8" s="25" t="s">
        <v>311</v>
      </c>
      <c r="D8" s="9">
        <v>5</v>
      </c>
      <c r="E8" s="5"/>
    </row>
    <row r="9" spans="1:5" ht="25" customHeight="1">
      <c r="A9" s="24">
        <v>302</v>
      </c>
      <c r="B9" s="6" t="s">
        <v>213</v>
      </c>
      <c r="C9" s="25" t="s">
        <v>314</v>
      </c>
      <c r="D9" s="9">
        <v>2.96</v>
      </c>
      <c r="E9" s="5"/>
    </row>
    <row r="10" spans="1:5" ht="25" customHeight="1">
      <c r="A10" s="24">
        <v>302</v>
      </c>
      <c r="B10" s="6" t="s">
        <v>131</v>
      </c>
      <c r="C10" s="25" t="s">
        <v>317</v>
      </c>
      <c r="D10" s="9"/>
      <c r="E10" s="5"/>
    </row>
    <row r="11" spans="1:5" ht="25" customHeight="1">
      <c r="A11" s="24">
        <v>302</v>
      </c>
      <c r="B11" s="6" t="s">
        <v>117</v>
      </c>
      <c r="C11" s="25" t="s">
        <v>319</v>
      </c>
      <c r="D11" s="9"/>
      <c r="E11" s="5"/>
    </row>
    <row r="12" spans="1:5" ht="25" customHeight="1">
      <c r="A12" s="24">
        <v>302</v>
      </c>
      <c r="B12" s="24">
        <v>11</v>
      </c>
      <c r="C12" s="25" t="s">
        <v>321</v>
      </c>
      <c r="D12" s="9"/>
      <c r="E12" s="5"/>
    </row>
    <row r="13" spans="1:5" ht="25" customHeight="1">
      <c r="A13" s="24">
        <v>302</v>
      </c>
      <c r="B13" s="24">
        <v>13</v>
      </c>
      <c r="C13" s="25" t="s">
        <v>218</v>
      </c>
      <c r="D13" s="9"/>
      <c r="E13" s="5"/>
    </row>
    <row r="14" spans="1:5" ht="25" customHeight="1">
      <c r="A14" s="24">
        <v>302</v>
      </c>
      <c r="B14" s="24">
        <v>15</v>
      </c>
      <c r="C14" s="25" t="s">
        <v>204</v>
      </c>
      <c r="D14" s="9"/>
      <c r="E14" s="5"/>
    </row>
    <row r="15" spans="1:5" ht="25" customHeight="1">
      <c r="A15" s="24">
        <v>302</v>
      </c>
      <c r="B15" s="24">
        <v>18</v>
      </c>
      <c r="C15" s="25" t="s">
        <v>207</v>
      </c>
      <c r="D15" s="9"/>
      <c r="E15" s="5"/>
    </row>
    <row r="16" spans="1:5" ht="25" customHeight="1">
      <c r="A16" s="24">
        <v>302</v>
      </c>
      <c r="B16" s="24">
        <v>24</v>
      </c>
      <c r="C16" s="25" t="s">
        <v>331</v>
      </c>
      <c r="D16" s="9"/>
      <c r="E16" s="5"/>
    </row>
    <row r="17" spans="1:5" ht="25" customHeight="1">
      <c r="A17" s="24">
        <v>310</v>
      </c>
      <c r="B17" s="6" t="s">
        <v>122</v>
      </c>
      <c r="C17" s="25" t="s">
        <v>545</v>
      </c>
      <c r="D17" s="9"/>
      <c r="E17" s="5"/>
    </row>
    <row r="18" spans="1:5" ht="25" customHeight="1">
      <c r="A18" s="24">
        <v>302</v>
      </c>
      <c r="B18" s="24">
        <v>29</v>
      </c>
      <c r="C18" s="25" t="s">
        <v>340</v>
      </c>
      <c r="D18" s="9">
        <v>9.07</v>
      </c>
      <c r="E18" s="5"/>
    </row>
    <row r="19" spans="1:5" ht="25" customHeight="1">
      <c r="A19" s="24">
        <v>302</v>
      </c>
      <c r="B19" s="24">
        <v>31</v>
      </c>
      <c r="C19" s="25" t="s">
        <v>216</v>
      </c>
      <c r="D19" s="9"/>
      <c r="E19" s="5"/>
    </row>
    <row r="20" spans="1:5" ht="25" customHeight="1">
      <c r="A20" s="6"/>
      <c r="B20" s="6"/>
      <c r="C20" s="6"/>
      <c r="D20" s="9"/>
      <c r="E20" s="5"/>
    </row>
    <row r="21" spans="1:5" ht="25" customHeight="1">
      <c r="A21" s="6"/>
      <c r="B21" s="6"/>
      <c r="C21" s="6"/>
      <c r="D21" s="9"/>
      <c r="E21" s="5"/>
    </row>
    <row r="22" spans="1:5" ht="25" customHeight="1">
      <c r="A22" s="6"/>
      <c r="B22" s="6"/>
      <c r="C22" s="26" t="s">
        <v>546</v>
      </c>
      <c r="D22" s="9">
        <v>61.79</v>
      </c>
      <c r="E22" s="5"/>
    </row>
    <row r="23" spans="1:5" ht="7.5" customHeight="1">
      <c r="A23" s="11"/>
      <c r="B23" s="11"/>
      <c r="C23" s="11"/>
      <c r="D23" s="11"/>
      <c r="E23" s="1"/>
    </row>
  </sheetData>
  <mergeCells count="5">
    <mergeCell ref="A1:D1"/>
    <mergeCell ref="A2:C2"/>
    <mergeCell ref="A3:B3"/>
    <mergeCell ref="C3:C4"/>
    <mergeCell ref="D3:D4"/>
  </mergeCells>
  <phoneticPr fontId="30" type="noConversion"/>
  <printOptions horizontalCentered="1"/>
  <pageMargins left="0.64513888888888904" right="0.64513888888888904" top="0.88124999999999998" bottom="0.88124999999999998" header="0.29861111111111099" footer="0.29861111111111099"/>
  <pageSetup paperSize="9" orientation="portrait"/>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J14" sqref="J14"/>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5" t="s">
        <v>547</v>
      </c>
      <c r="B1" s="177"/>
      <c r="C1" s="177"/>
      <c r="D1" s="177"/>
      <c r="E1" s="177"/>
      <c r="F1" s="177"/>
      <c r="G1" s="177"/>
      <c r="H1" s="178"/>
      <c r="I1" s="19"/>
    </row>
    <row r="2" spans="1:9" ht="18" customHeight="1">
      <c r="A2" s="13"/>
      <c r="B2" s="13"/>
      <c r="C2" s="13"/>
      <c r="D2" s="13"/>
      <c r="E2" s="13"/>
      <c r="F2" s="13"/>
      <c r="G2" s="13"/>
      <c r="H2" s="13" t="s">
        <v>2</v>
      </c>
      <c r="I2" s="19"/>
    </row>
    <row r="3" spans="1:9" ht="23.25" customHeight="1">
      <c r="A3" s="192" t="s">
        <v>419</v>
      </c>
      <c r="B3" s="192" t="s">
        <v>184</v>
      </c>
      <c r="C3" s="192" t="s">
        <v>548</v>
      </c>
      <c r="D3" s="192" t="s">
        <v>549</v>
      </c>
      <c r="E3" s="193"/>
      <c r="F3" s="192" t="s">
        <v>550</v>
      </c>
      <c r="G3" s="192" t="s">
        <v>6</v>
      </c>
      <c r="H3" s="192" t="s">
        <v>551</v>
      </c>
      <c r="I3" s="12"/>
    </row>
    <row r="4" spans="1:9" ht="30" customHeight="1">
      <c r="A4" s="193"/>
      <c r="B4" s="193"/>
      <c r="C4" s="193"/>
      <c r="D4" s="14" t="s">
        <v>552</v>
      </c>
      <c r="E4" s="14" t="s">
        <v>553</v>
      </c>
      <c r="F4" s="193"/>
      <c r="G4" s="193"/>
      <c r="H4" s="193"/>
      <c r="I4" s="12"/>
    </row>
    <row r="5" spans="1:9" ht="18" customHeight="1">
      <c r="A5" s="15">
        <v>1</v>
      </c>
      <c r="B5" s="15">
        <v>2</v>
      </c>
      <c r="C5" s="15">
        <v>3</v>
      </c>
      <c r="D5" s="15">
        <v>4</v>
      </c>
      <c r="E5" s="15">
        <v>5</v>
      </c>
      <c r="F5" s="15">
        <v>6</v>
      </c>
      <c r="G5" s="15">
        <v>7</v>
      </c>
      <c r="H5" s="15">
        <v>8</v>
      </c>
      <c r="I5" s="12"/>
    </row>
    <row r="6" spans="1:9" ht="18" customHeight="1">
      <c r="A6" s="179" t="s">
        <v>8</v>
      </c>
      <c r="B6" s="193"/>
      <c r="C6" s="193"/>
      <c r="D6" s="193"/>
      <c r="E6" s="193"/>
      <c r="F6" s="193"/>
      <c r="G6" s="16">
        <v>0</v>
      </c>
      <c r="H6" s="16">
        <v>0</v>
      </c>
      <c r="I6" s="12"/>
    </row>
    <row r="7" spans="1:9" ht="18" customHeight="1">
      <c r="A7" s="17">
        <v>501006</v>
      </c>
      <c r="B7" s="17" t="s">
        <v>115</v>
      </c>
      <c r="C7" s="17"/>
      <c r="D7" s="17"/>
      <c r="E7" s="17"/>
      <c r="F7" s="17"/>
      <c r="G7" s="14">
        <v>0</v>
      </c>
      <c r="H7" s="14">
        <v>0</v>
      </c>
      <c r="I7" s="20"/>
    </row>
    <row r="8" spans="1:9" ht="18" customHeight="1">
      <c r="A8" s="18"/>
      <c r="B8" s="18"/>
      <c r="C8" s="18"/>
      <c r="D8" s="18"/>
      <c r="E8" s="18"/>
      <c r="F8" s="18"/>
      <c r="G8" s="18"/>
      <c r="H8" s="18"/>
      <c r="I8" s="19"/>
    </row>
  </sheetData>
  <mergeCells count="9">
    <mergeCell ref="A1:H1"/>
    <mergeCell ref="D3:E3"/>
    <mergeCell ref="A6:F6"/>
    <mergeCell ref="A3:A4"/>
    <mergeCell ref="B3:B4"/>
    <mergeCell ref="C3:C4"/>
    <mergeCell ref="F3:F4"/>
    <mergeCell ref="G3:G4"/>
    <mergeCell ref="H3:H4"/>
  </mergeCells>
  <phoneticPr fontId="30"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sqref="A1:B1"/>
    </sheetView>
  </sheetViews>
  <sheetFormatPr defaultColWidth="9" defaultRowHeight="14"/>
  <cols>
    <col min="1" max="1" width="56.08984375" customWidth="1"/>
    <col min="2" max="2" width="30" customWidth="1"/>
    <col min="3" max="3" width="1" customWidth="1"/>
  </cols>
  <sheetData>
    <row r="1" spans="1:3" ht="48" customHeight="1">
      <c r="A1" s="194" t="s">
        <v>554</v>
      </c>
      <c r="B1" s="195"/>
      <c r="C1" s="1"/>
    </row>
    <row r="2" spans="1:3" ht="21" customHeight="1">
      <c r="A2" s="2" t="s">
        <v>1</v>
      </c>
      <c r="B2" s="3" t="s">
        <v>2</v>
      </c>
      <c r="C2" s="1"/>
    </row>
    <row r="3" spans="1:3" ht="14.25" customHeight="1">
      <c r="A3" s="4" t="s">
        <v>5</v>
      </c>
      <c r="B3" s="4" t="s">
        <v>555</v>
      </c>
      <c r="C3" s="5"/>
    </row>
    <row r="4" spans="1:3" ht="14.25" customHeight="1">
      <c r="A4" s="6" t="s">
        <v>556</v>
      </c>
      <c r="B4" s="7">
        <f>SUM(B5)</f>
        <v>0</v>
      </c>
      <c r="C4" s="5"/>
    </row>
    <row r="5" spans="1:3" ht="14.25" customHeight="1">
      <c r="A5" s="6" t="s">
        <v>557</v>
      </c>
      <c r="B5" s="8">
        <f>SUM(B6:B10)</f>
        <v>0</v>
      </c>
      <c r="C5" s="5"/>
    </row>
    <row r="6" spans="1:3" ht="14.25" customHeight="1">
      <c r="A6" s="6" t="s">
        <v>558</v>
      </c>
      <c r="B6" s="8">
        <f>B18</f>
        <v>0</v>
      </c>
      <c r="C6" s="5"/>
    </row>
    <row r="7" spans="1:3" ht="14.25" customHeight="1">
      <c r="A7" s="6" t="s">
        <v>559</v>
      </c>
      <c r="B7" s="8">
        <f>B18</f>
        <v>0</v>
      </c>
      <c r="C7" s="5"/>
    </row>
    <row r="8" spans="1:3" ht="14.25" customHeight="1">
      <c r="A8" s="6" t="s">
        <v>560</v>
      </c>
      <c r="B8" s="8">
        <f>B18</f>
        <v>0</v>
      </c>
      <c r="C8" s="5"/>
    </row>
    <row r="9" spans="1:3" ht="14.25" customHeight="1">
      <c r="A9" s="6" t="s">
        <v>561</v>
      </c>
      <c r="B9" s="8">
        <f>B18</f>
        <v>0</v>
      </c>
      <c r="C9" s="5"/>
    </row>
    <row r="10" spans="1:3" ht="14.25" customHeight="1">
      <c r="A10" s="6" t="s">
        <v>562</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563</v>
      </c>
      <c r="B14" s="8">
        <f>B4</f>
        <v>0</v>
      </c>
      <c r="C14" s="5"/>
    </row>
    <row r="15" spans="1:3" ht="14.25" customHeight="1">
      <c r="A15" s="6" t="s">
        <v>564</v>
      </c>
      <c r="B15" s="7">
        <f>B16</f>
        <v>0</v>
      </c>
      <c r="C15" s="5"/>
    </row>
    <row r="16" spans="1:3" ht="14.25" customHeight="1">
      <c r="A16" s="6" t="s">
        <v>565</v>
      </c>
      <c r="B16" s="8">
        <f>B17</f>
        <v>0</v>
      </c>
      <c r="C16" s="5"/>
    </row>
    <row r="17" spans="1:3" ht="14.25" customHeight="1">
      <c r="A17" s="6" t="s">
        <v>566</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567</v>
      </c>
      <c r="B21" s="7">
        <f>SUM(B14,B15)</f>
        <v>0</v>
      </c>
      <c r="C21" s="5"/>
    </row>
    <row r="22" spans="1:3" ht="14.25" customHeight="1">
      <c r="A22" s="196"/>
      <c r="B22" s="197"/>
      <c r="C22" s="1"/>
    </row>
  </sheetData>
  <mergeCells count="2">
    <mergeCell ref="A1:B1"/>
    <mergeCell ref="A22:B22"/>
  </mergeCells>
  <phoneticPr fontId="30" type="noConversion"/>
  <printOptions horizontalCentered="1"/>
  <pageMargins left="0.68472222222222201" right="0.68472222222222201" top="0.72430555555555598" bottom="0.72430555555555598" header="0.29861111111111099" footer="0.29861111111111099"/>
  <pageSetup paperSize="9" orientation="landscape"/>
  <headerFooter>
    <oddFooter>&amp;C第&amp;P页, 共&amp;N页</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C43"/>
  <sheetViews>
    <sheetView workbookViewId="0">
      <selection activeCell="A2" sqref="A2"/>
    </sheetView>
  </sheetViews>
  <sheetFormatPr defaultColWidth="9" defaultRowHeight="14"/>
  <cols>
    <col min="1" max="1" width="56.08984375" customWidth="1"/>
    <col min="2" max="2" width="30" customWidth="1"/>
    <col min="3" max="3" width="1" customWidth="1"/>
  </cols>
  <sheetData>
    <row r="1" spans="1:3" ht="35.25" customHeight="1">
      <c r="A1" s="194" t="s">
        <v>568</v>
      </c>
      <c r="B1" s="195"/>
      <c r="C1" s="1"/>
    </row>
    <row r="2" spans="1:3" ht="20.25" customHeight="1">
      <c r="A2" s="2" t="s">
        <v>1</v>
      </c>
      <c r="B2" s="3" t="s">
        <v>2</v>
      </c>
      <c r="C2" s="1"/>
    </row>
    <row r="3" spans="1:3" ht="27.75" customHeight="1">
      <c r="A3" s="4" t="s">
        <v>5</v>
      </c>
      <c r="B3" s="4" t="s">
        <v>555</v>
      </c>
      <c r="C3" s="5"/>
    </row>
    <row r="4" spans="1:3" ht="18.75" customHeight="1">
      <c r="A4" s="6" t="s">
        <v>569</v>
      </c>
      <c r="B4" s="7">
        <f>SUM(B5)</f>
        <v>0</v>
      </c>
      <c r="C4" s="5"/>
    </row>
    <row r="5" spans="1:3" ht="18.75" customHeight="1">
      <c r="A5" s="6" t="s">
        <v>223</v>
      </c>
      <c r="B5" s="8">
        <f>SUM(B6)</f>
        <v>0</v>
      </c>
      <c r="C5" s="5"/>
    </row>
    <row r="6" spans="1:3" ht="18.75" customHeight="1">
      <c r="A6" s="6" t="s">
        <v>570</v>
      </c>
      <c r="B6" s="9">
        <f>B41</f>
        <v>0</v>
      </c>
      <c r="C6" s="5"/>
    </row>
    <row r="7" spans="1:3" ht="18.75" customHeight="1">
      <c r="A7" s="6" t="s">
        <v>571</v>
      </c>
      <c r="B7" s="7">
        <f>SUM(B8,B18,B27,B29,B33)</f>
        <v>0</v>
      </c>
      <c r="C7" s="5"/>
    </row>
    <row r="8" spans="1:3" ht="18.75" customHeight="1">
      <c r="A8" s="6" t="s">
        <v>572</v>
      </c>
      <c r="B8" s="8">
        <f>SUM(B9:B17)</f>
        <v>0</v>
      </c>
      <c r="C8" s="5"/>
    </row>
    <row r="9" spans="1:3" ht="18.75" customHeight="1">
      <c r="A9" s="6" t="s">
        <v>573</v>
      </c>
      <c r="B9" s="8">
        <f>B41</f>
        <v>0</v>
      </c>
      <c r="C9" s="5"/>
    </row>
    <row r="10" spans="1:3" ht="18.75" customHeight="1">
      <c r="A10" s="6" t="s">
        <v>574</v>
      </c>
      <c r="B10" s="8">
        <f>B41</f>
        <v>0</v>
      </c>
      <c r="C10" s="5"/>
    </row>
    <row r="11" spans="1:3" ht="18.75" customHeight="1">
      <c r="A11" s="6" t="s">
        <v>575</v>
      </c>
      <c r="B11" s="8">
        <f>B41</f>
        <v>0</v>
      </c>
      <c r="C11" s="5"/>
    </row>
    <row r="12" spans="1:3" ht="18.75" customHeight="1">
      <c r="A12" s="6" t="s">
        <v>576</v>
      </c>
      <c r="B12" s="8">
        <f>B41</f>
        <v>0</v>
      </c>
      <c r="C12" s="5"/>
    </row>
    <row r="13" spans="1:3" ht="18.75" customHeight="1">
      <c r="A13" s="6" t="s">
        <v>577</v>
      </c>
      <c r="B13" s="8">
        <f>B41</f>
        <v>0</v>
      </c>
      <c r="C13" s="5"/>
    </row>
    <row r="14" spans="1:3" ht="18.75" customHeight="1">
      <c r="A14" s="6" t="s">
        <v>578</v>
      </c>
      <c r="B14" s="8">
        <f>B41</f>
        <v>0</v>
      </c>
      <c r="C14" s="5"/>
    </row>
    <row r="15" spans="1:3" ht="18.75" customHeight="1">
      <c r="A15" s="6" t="s">
        <v>579</v>
      </c>
      <c r="B15" s="8">
        <f>B41</f>
        <v>0</v>
      </c>
      <c r="C15" s="5"/>
    </row>
    <row r="16" spans="1:3" ht="18.75" customHeight="1">
      <c r="A16" s="6" t="s">
        <v>580</v>
      </c>
      <c r="B16" s="8">
        <f>B41</f>
        <v>0</v>
      </c>
      <c r="C16" s="5"/>
    </row>
    <row r="17" spans="1:3" ht="18.75" customHeight="1">
      <c r="A17" s="6" t="s">
        <v>581</v>
      </c>
      <c r="B17" s="8">
        <f>B41</f>
        <v>0</v>
      </c>
      <c r="C17" s="5"/>
    </row>
    <row r="18" spans="1:3" ht="18.75" customHeight="1">
      <c r="A18" s="6" t="s">
        <v>582</v>
      </c>
      <c r="B18" s="8">
        <f>SUM(B19:B26)</f>
        <v>0</v>
      </c>
      <c r="C18" s="5"/>
    </row>
    <row r="19" spans="1:3" ht="18.75" customHeight="1">
      <c r="A19" s="6" t="s">
        <v>583</v>
      </c>
      <c r="B19" s="8">
        <f>B41</f>
        <v>0</v>
      </c>
      <c r="C19" s="5"/>
    </row>
    <row r="20" spans="1:3" ht="18.75" customHeight="1">
      <c r="A20" s="6" t="s">
        <v>584</v>
      </c>
      <c r="B20" s="8">
        <f>B41</f>
        <v>0</v>
      </c>
      <c r="C20" s="5"/>
    </row>
    <row r="21" spans="1:3" ht="18.75" customHeight="1">
      <c r="A21" s="6" t="s">
        <v>585</v>
      </c>
      <c r="B21" s="8">
        <f>B41</f>
        <v>0</v>
      </c>
      <c r="C21" s="5"/>
    </row>
    <row r="22" spans="1:3" ht="18.75" customHeight="1">
      <c r="A22" s="6" t="s">
        <v>586</v>
      </c>
      <c r="B22" s="8">
        <f>B41</f>
        <v>0</v>
      </c>
      <c r="C22" s="5"/>
    </row>
    <row r="23" spans="1:3" ht="18.75" customHeight="1">
      <c r="A23" s="6" t="s">
        <v>587</v>
      </c>
      <c r="B23" s="8">
        <f>B41</f>
        <v>0</v>
      </c>
      <c r="C23" s="5"/>
    </row>
    <row r="24" spans="1:3" ht="18.75" customHeight="1">
      <c r="A24" s="6" t="s">
        <v>588</v>
      </c>
      <c r="B24" s="8">
        <f>B41</f>
        <v>0</v>
      </c>
      <c r="C24" s="5"/>
    </row>
    <row r="25" spans="1:3" ht="18.75" customHeight="1">
      <c r="A25" s="6" t="s">
        <v>589</v>
      </c>
      <c r="B25" s="8">
        <f>B41</f>
        <v>0</v>
      </c>
      <c r="C25" s="5"/>
    </row>
    <row r="26" spans="1:3" ht="18.75" customHeight="1">
      <c r="A26" s="6" t="s">
        <v>590</v>
      </c>
      <c r="B26" s="8">
        <f>B41</f>
        <v>0</v>
      </c>
      <c r="C26" s="5"/>
    </row>
    <row r="27" spans="1:3" ht="18.75" customHeight="1">
      <c r="A27" s="6" t="s">
        <v>591</v>
      </c>
      <c r="B27" s="8">
        <f>B28</f>
        <v>0</v>
      </c>
      <c r="C27" s="5"/>
    </row>
    <row r="28" spans="1:3" ht="18.75" customHeight="1">
      <c r="A28" s="6" t="s">
        <v>592</v>
      </c>
      <c r="B28" s="8">
        <f>B41</f>
        <v>0</v>
      </c>
      <c r="C28" s="5"/>
    </row>
    <row r="29" spans="1:3" ht="18.75" customHeight="1">
      <c r="A29" s="6" t="s">
        <v>593</v>
      </c>
      <c r="B29" s="8">
        <f>SUM(B30:B32)</f>
        <v>0</v>
      </c>
      <c r="C29" s="5"/>
    </row>
    <row r="30" spans="1:3" ht="18.75" customHeight="1">
      <c r="A30" s="6" t="s">
        <v>594</v>
      </c>
      <c r="B30" s="8">
        <f>B41</f>
        <v>0</v>
      </c>
      <c r="C30" s="5"/>
    </row>
    <row r="31" spans="1:3" ht="18.75" customHeight="1">
      <c r="A31" s="6" t="s">
        <v>595</v>
      </c>
      <c r="B31" s="8">
        <f>B41</f>
        <v>0</v>
      </c>
      <c r="C31" s="5"/>
    </row>
    <row r="32" spans="1:3" ht="18.75" customHeight="1">
      <c r="A32" s="6" t="s">
        <v>596</v>
      </c>
      <c r="B32" s="8">
        <f>B41</f>
        <v>0</v>
      </c>
      <c r="C32" s="5"/>
    </row>
    <row r="33" spans="1:3" ht="18.75" customHeight="1">
      <c r="A33" s="6" t="s">
        <v>597</v>
      </c>
      <c r="B33" s="8">
        <f>B34</f>
        <v>0</v>
      </c>
      <c r="C33" s="5"/>
    </row>
    <row r="34" spans="1:3" ht="18.75" customHeight="1">
      <c r="A34" s="6" t="s">
        <v>598</v>
      </c>
      <c r="B34" s="8">
        <f>B41</f>
        <v>0</v>
      </c>
      <c r="C34" s="5"/>
    </row>
    <row r="35" spans="1:3" ht="18.75" customHeight="1">
      <c r="A35" s="10" t="s">
        <v>599</v>
      </c>
      <c r="B35" s="7">
        <f>SUM(B4,B7)</f>
        <v>0</v>
      </c>
      <c r="C35" s="5"/>
    </row>
    <row r="36" spans="1:3" ht="18.75" customHeight="1">
      <c r="A36" s="6" t="s">
        <v>600</v>
      </c>
      <c r="B36" s="7">
        <f>SUM(B37,B39)</f>
        <v>0</v>
      </c>
      <c r="C36" s="5"/>
    </row>
    <row r="37" spans="1:3" ht="18.75" customHeight="1">
      <c r="A37" s="6" t="s">
        <v>601</v>
      </c>
      <c r="B37" s="8">
        <f>B38</f>
        <v>0</v>
      </c>
      <c r="C37" s="5"/>
    </row>
    <row r="38" spans="1:3" ht="18.75" customHeight="1">
      <c r="A38" s="6" t="s">
        <v>602</v>
      </c>
      <c r="B38" s="8">
        <f>B41</f>
        <v>0</v>
      </c>
      <c r="C38" s="5"/>
    </row>
    <row r="39" spans="1:3" ht="18.75" customHeight="1">
      <c r="A39" s="6" t="s">
        <v>603</v>
      </c>
      <c r="B39" s="8">
        <f>B40</f>
        <v>0</v>
      </c>
      <c r="C39" s="5"/>
    </row>
    <row r="40" spans="1:3" ht="18.75" customHeight="1">
      <c r="A40" s="6" t="s">
        <v>604</v>
      </c>
      <c r="B40" s="8">
        <f>B41</f>
        <v>0</v>
      </c>
      <c r="C40" s="5"/>
    </row>
    <row r="41" spans="1:3" ht="18.75" customHeight="1">
      <c r="A41" s="6"/>
      <c r="B41" s="8"/>
      <c r="C41" s="5"/>
    </row>
    <row r="42" spans="1:3" ht="18.75" customHeight="1">
      <c r="A42" s="10" t="s">
        <v>605</v>
      </c>
      <c r="B42" s="7">
        <f>SUM(B35:B36)</f>
        <v>0</v>
      </c>
      <c r="C42" s="5"/>
    </row>
    <row r="43" spans="1:3" ht="7.5" customHeight="1">
      <c r="A43" s="11"/>
      <c r="B43" s="11"/>
      <c r="C43" s="1"/>
    </row>
  </sheetData>
  <mergeCells count="1">
    <mergeCell ref="A1:B1"/>
  </mergeCells>
  <phoneticPr fontId="30" type="noConversion"/>
  <printOptions horizontalCentered="1"/>
  <pageMargins left="0.68472222222222201" right="0.68472222222222201" top="0.72430555555555598" bottom="0.72430555555555598" header="0.29861111111111099" footer="0.29861111111111099"/>
  <pageSetup paperSize="9" scale="8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3" sqref="A3"/>
    </sheetView>
  </sheetViews>
  <sheetFormatPr defaultColWidth="9" defaultRowHeight="14"/>
  <cols>
    <col min="1" max="1" width="33.08984375" customWidth="1"/>
    <col min="2" max="2" width="24" customWidth="1"/>
    <col min="3" max="3" width="6.453125" customWidth="1"/>
  </cols>
  <sheetData>
    <row r="1" spans="1:3" ht="33" customHeight="1">
      <c r="A1" s="122" t="s">
        <v>66</v>
      </c>
      <c r="B1" s="136"/>
      <c r="C1" s="1"/>
    </row>
    <row r="2" spans="1:3" ht="36" customHeight="1">
      <c r="A2" s="59" t="s">
        <v>1</v>
      </c>
      <c r="B2" s="115" t="s">
        <v>2</v>
      </c>
      <c r="C2" s="1"/>
    </row>
    <row r="3" spans="1:3" ht="24" customHeight="1">
      <c r="A3" s="23" t="s">
        <v>67</v>
      </c>
      <c r="B3" s="23" t="s">
        <v>68</v>
      </c>
      <c r="C3" s="5"/>
    </row>
    <row r="4" spans="1:3" ht="24" customHeight="1">
      <c r="A4" s="23" t="s">
        <v>69</v>
      </c>
      <c r="B4" s="73">
        <v>3612.72</v>
      </c>
      <c r="C4" s="5"/>
    </row>
    <row r="5" spans="1:3" ht="24" customHeight="1">
      <c r="A5" s="76" t="s">
        <v>70</v>
      </c>
      <c r="B5" s="73">
        <f>SUM(B6+B13+B18+B19+B20)</f>
        <v>3612.72</v>
      </c>
      <c r="C5" s="5"/>
    </row>
    <row r="6" spans="1:3" ht="24" customHeight="1">
      <c r="A6" s="76" t="s">
        <v>71</v>
      </c>
      <c r="B6" s="73">
        <v>2706.93</v>
      </c>
      <c r="C6" s="5"/>
    </row>
    <row r="7" spans="1:3" ht="24" customHeight="1">
      <c r="A7" s="76" t="s">
        <v>72</v>
      </c>
      <c r="B7" s="73">
        <v>860.93</v>
      </c>
      <c r="C7" s="5"/>
    </row>
    <row r="8" spans="1:3" ht="24" customHeight="1">
      <c r="A8" s="76" t="s">
        <v>73</v>
      </c>
      <c r="B8" s="73"/>
      <c r="C8" s="5"/>
    </row>
    <row r="9" spans="1:3" ht="24" customHeight="1">
      <c r="A9" s="76" t="s">
        <v>74</v>
      </c>
      <c r="B9" s="73"/>
      <c r="C9" s="5"/>
    </row>
    <row r="10" spans="1:3" ht="24" customHeight="1">
      <c r="A10" s="76" t="s">
        <v>75</v>
      </c>
      <c r="B10" s="73"/>
      <c r="C10" s="5"/>
    </row>
    <row r="11" spans="1:3" ht="24" customHeight="1">
      <c r="A11" s="76" t="s">
        <v>76</v>
      </c>
      <c r="B11" s="73"/>
      <c r="C11" s="5"/>
    </row>
    <row r="12" spans="1:3" ht="24" customHeight="1">
      <c r="A12" s="76" t="s">
        <v>77</v>
      </c>
      <c r="B12" s="73">
        <v>1846</v>
      </c>
      <c r="C12" s="5"/>
    </row>
    <row r="13" spans="1:3" ht="24" customHeight="1">
      <c r="A13" s="76" t="s">
        <v>78</v>
      </c>
      <c r="B13" s="73">
        <v>905.79</v>
      </c>
      <c r="C13" s="5"/>
    </row>
    <row r="14" spans="1:3" ht="24" customHeight="1">
      <c r="A14" s="76" t="s">
        <v>79</v>
      </c>
      <c r="B14" s="73">
        <v>490.47</v>
      </c>
      <c r="C14" s="5"/>
    </row>
    <row r="15" spans="1:3" ht="24" customHeight="1">
      <c r="A15" s="76" t="s">
        <v>80</v>
      </c>
      <c r="B15" s="73"/>
      <c r="C15" s="5"/>
    </row>
    <row r="16" spans="1:3" ht="24" customHeight="1">
      <c r="A16" s="76" t="s">
        <v>81</v>
      </c>
      <c r="B16" s="73"/>
      <c r="C16" s="5"/>
    </row>
    <row r="17" spans="1:3" ht="24" customHeight="1">
      <c r="A17" s="116" t="s">
        <v>82</v>
      </c>
      <c r="B17" s="73">
        <v>415.32</v>
      </c>
      <c r="C17" s="5"/>
    </row>
    <row r="18" spans="1:3" ht="24" customHeight="1">
      <c r="A18" s="76" t="s">
        <v>83</v>
      </c>
      <c r="B18" s="73"/>
      <c r="C18" s="5"/>
    </row>
    <row r="19" spans="1:3" ht="24" customHeight="1">
      <c r="A19" s="76" t="s">
        <v>84</v>
      </c>
      <c r="B19" s="73"/>
      <c r="C19" s="5"/>
    </row>
    <row r="20" spans="1:3" ht="24" customHeight="1">
      <c r="A20" s="76" t="s">
        <v>85</v>
      </c>
      <c r="B20" s="73"/>
      <c r="C20" s="5"/>
    </row>
    <row r="21" spans="1:3" ht="24" customHeight="1">
      <c r="A21" s="4" t="s">
        <v>86</v>
      </c>
      <c r="B21" s="9">
        <f>SUM(B29+B25+B28+B31)</f>
        <v>0</v>
      </c>
      <c r="C21" s="5"/>
    </row>
    <row r="22" spans="1:3" ht="24" customHeight="1">
      <c r="A22" s="76" t="s">
        <v>87</v>
      </c>
      <c r="B22" s="9"/>
      <c r="C22" s="5"/>
    </row>
    <row r="23" spans="1:3" ht="24" customHeight="1">
      <c r="A23" s="76" t="s">
        <v>88</v>
      </c>
      <c r="B23" s="9"/>
      <c r="C23" s="5"/>
    </row>
    <row r="24" spans="1:3" ht="24" customHeight="1">
      <c r="A24" s="76" t="s">
        <v>89</v>
      </c>
      <c r="B24" s="9"/>
      <c r="C24" s="5"/>
    </row>
    <row r="25" spans="1:3" ht="24" customHeight="1">
      <c r="A25" s="76" t="s">
        <v>90</v>
      </c>
      <c r="B25" s="9"/>
      <c r="C25" s="5"/>
    </row>
    <row r="26" spans="1:3" ht="24" customHeight="1">
      <c r="A26" s="76" t="s">
        <v>88</v>
      </c>
      <c r="B26" s="9"/>
      <c r="C26" s="5"/>
    </row>
    <row r="27" spans="1:3" ht="24" customHeight="1">
      <c r="A27" s="76" t="s">
        <v>89</v>
      </c>
      <c r="B27" s="9"/>
      <c r="C27" s="5"/>
    </row>
    <row r="28" spans="1:3" ht="33.75" customHeight="1">
      <c r="A28" s="76" t="s">
        <v>91</v>
      </c>
      <c r="B28" s="9"/>
      <c r="C28" s="5"/>
    </row>
    <row r="29" spans="1:3" ht="24" customHeight="1">
      <c r="A29" s="76" t="s">
        <v>88</v>
      </c>
      <c r="B29" s="9"/>
      <c r="C29" s="5"/>
    </row>
    <row r="30" spans="1:3" ht="24" customHeight="1">
      <c r="A30" s="76" t="s">
        <v>89</v>
      </c>
      <c r="B30" s="9"/>
      <c r="C30" s="5"/>
    </row>
    <row r="31" spans="1:3" ht="24" customHeight="1">
      <c r="A31" s="117" t="s">
        <v>92</v>
      </c>
      <c r="B31" s="9"/>
      <c r="C31" s="5"/>
    </row>
    <row r="32" spans="1:3" ht="7.5" customHeight="1">
      <c r="A32" s="11"/>
      <c r="B32" s="11"/>
      <c r="C32" s="1"/>
    </row>
  </sheetData>
  <mergeCells count="1">
    <mergeCell ref="A1:B1"/>
  </mergeCells>
  <phoneticPr fontId="30" type="noConversion"/>
  <printOptions horizontalCentered="1"/>
  <pageMargins left="1" right="0.60624999999999996" top="0.64513888888888904" bottom="0.64513888888888904" header="0.29861111111111099" footer="0.29861111111111099"/>
  <pageSetup paperSize="9" scale="95"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2"/>
  <sheetViews>
    <sheetView workbookViewId="0">
      <selection activeCell="G7" sqref="G7"/>
    </sheetView>
  </sheetViews>
  <sheetFormatPr defaultColWidth="9" defaultRowHeight="14"/>
  <cols>
    <col min="1" max="1" width="3.7265625" customWidth="1"/>
    <col min="2" max="4" width="5" customWidth="1"/>
    <col min="5" max="5" width="5.90625" customWidth="1"/>
    <col min="6" max="6" width="13.36328125" customWidth="1"/>
    <col min="7" max="7" width="34.26953125" customWidth="1"/>
    <col min="8" max="8" width="9" customWidth="1"/>
    <col min="9" max="11" width="9.36328125" customWidth="1"/>
    <col min="12" max="12" width="8.7265625" customWidth="1"/>
    <col min="13" max="13" width="9.36328125" customWidth="1"/>
    <col min="14" max="14" width="7.453125" customWidth="1"/>
    <col min="15" max="15" width="8.08984375" customWidth="1"/>
    <col min="16" max="16" width="1" customWidth="1"/>
  </cols>
  <sheetData>
    <row r="1" spans="1:16" ht="26.25" customHeight="1">
      <c r="A1" s="143"/>
      <c r="B1" s="137" t="s">
        <v>93</v>
      </c>
      <c r="C1" s="138"/>
      <c r="D1" s="138"/>
      <c r="E1" s="138"/>
      <c r="F1" s="138"/>
      <c r="G1" s="138"/>
      <c r="H1" s="138"/>
      <c r="I1" s="138"/>
      <c r="J1" s="138"/>
      <c r="K1" s="138"/>
      <c r="L1" s="138"/>
      <c r="M1" s="139"/>
      <c r="N1" s="107"/>
      <c r="O1" s="107"/>
      <c r="P1" s="107"/>
    </row>
    <row r="2" spans="1:16" ht="25.5" customHeight="1">
      <c r="A2" s="144"/>
      <c r="B2" s="140" t="s">
        <v>1</v>
      </c>
      <c r="C2" s="141"/>
      <c r="D2" s="141"/>
      <c r="E2" s="140"/>
      <c r="F2" s="141"/>
      <c r="G2" s="141"/>
      <c r="H2" s="108"/>
      <c r="I2" s="108"/>
      <c r="J2" s="108"/>
      <c r="K2" s="108"/>
      <c r="L2" s="108"/>
      <c r="M2" s="142" t="s">
        <v>2</v>
      </c>
      <c r="N2" s="142"/>
      <c r="O2" s="113"/>
      <c r="P2" s="107"/>
    </row>
    <row r="3" spans="1:16" ht="33.75" customHeight="1">
      <c r="A3" s="145"/>
      <c r="B3" s="120" t="s">
        <v>94</v>
      </c>
      <c r="C3" s="121"/>
      <c r="D3" s="121"/>
      <c r="E3" s="120" t="s">
        <v>95</v>
      </c>
      <c r="F3" s="120" t="s">
        <v>96</v>
      </c>
      <c r="G3" s="120" t="s">
        <v>97</v>
      </c>
      <c r="H3" s="120" t="s">
        <v>98</v>
      </c>
      <c r="I3" s="134" t="s">
        <v>99</v>
      </c>
      <c r="J3" s="135"/>
      <c r="K3" s="135"/>
      <c r="L3" s="134" t="s">
        <v>100</v>
      </c>
      <c r="M3" s="135"/>
      <c r="N3" s="135"/>
      <c r="O3" s="135"/>
      <c r="P3" s="46"/>
    </row>
    <row r="4" spans="1:16" ht="39.75" customHeight="1">
      <c r="A4" s="145"/>
      <c r="B4" s="52" t="s">
        <v>101</v>
      </c>
      <c r="C4" s="52" t="s">
        <v>102</v>
      </c>
      <c r="D4" s="52" t="s">
        <v>103</v>
      </c>
      <c r="E4" s="121"/>
      <c r="F4" s="121"/>
      <c r="G4" s="121"/>
      <c r="H4" s="121"/>
      <c r="I4" s="28" t="s">
        <v>104</v>
      </c>
      <c r="J4" s="28" t="s">
        <v>105</v>
      </c>
      <c r="K4" s="28" t="s">
        <v>106</v>
      </c>
      <c r="L4" s="28" t="s">
        <v>107</v>
      </c>
      <c r="M4" s="28" t="s">
        <v>108</v>
      </c>
      <c r="N4" s="28" t="s">
        <v>109</v>
      </c>
      <c r="O4" s="28" t="s">
        <v>110</v>
      </c>
      <c r="P4" s="46"/>
    </row>
    <row r="5" spans="1:16" ht="20.25" customHeight="1">
      <c r="A5" s="145"/>
      <c r="B5" s="69"/>
      <c r="C5" s="69"/>
      <c r="D5" s="69"/>
      <c r="E5" s="69"/>
      <c r="F5" s="69"/>
      <c r="G5" s="69"/>
      <c r="H5" s="53">
        <v>1</v>
      </c>
      <c r="I5" s="53">
        <v>2</v>
      </c>
      <c r="J5" s="53">
        <v>3</v>
      </c>
      <c r="K5" s="53">
        <v>4</v>
      </c>
      <c r="L5" s="53">
        <v>7</v>
      </c>
      <c r="M5" s="53">
        <v>8</v>
      </c>
      <c r="N5" s="53">
        <v>9</v>
      </c>
      <c r="O5" s="53">
        <v>10</v>
      </c>
      <c r="P5" s="46"/>
    </row>
    <row r="6" spans="1:16" ht="21.75" customHeight="1">
      <c r="A6" s="145"/>
      <c r="B6" s="69"/>
      <c r="C6" s="69"/>
      <c r="D6" s="29"/>
      <c r="E6" s="38"/>
      <c r="F6" s="38"/>
      <c r="G6" s="30" t="s">
        <v>8</v>
      </c>
      <c r="H6" s="69">
        <v>3612.72</v>
      </c>
      <c r="I6" s="69">
        <v>564.34</v>
      </c>
      <c r="J6" s="69">
        <v>36.17</v>
      </c>
      <c r="K6" s="69">
        <v>15.13</v>
      </c>
      <c r="L6" s="69">
        <v>134.38</v>
      </c>
      <c r="M6" s="69">
        <v>2862.7</v>
      </c>
      <c r="N6" s="29"/>
      <c r="O6" s="29"/>
      <c r="P6" s="46"/>
    </row>
    <row r="7" spans="1:16" ht="21.75" customHeight="1">
      <c r="A7" s="145"/>
      <c r="B7" s="109"/>
      <c r="C7" s="109"/>
      <c r="D7" s="109"/>
      <c r="E7" s="110"/>
      <c r="F7" s="87" t="s">
        <v>111</v>
      </c>
      <c r="G7" s="88"/>
      <c r="H7" s="89">
        <v>3612.72</v>
      </c>
      <c r="I7" s="89">
        <v>564.34</v>
      </c>
      <c r="J7" s="89">
        <v>36.17</v>
      </c>
      <c r="K7" s="89">
        <v>15.13</v>
      </c>
      <c r="L7" s="89">
        <v>134.38</v>
      </c>
      <c r="M7" s="89">
        <v>2862.7</v>
      </c>
      <c r="N7" s="89"/>
      <c r="O7" s="89"/>
      <c r="P7" s="46"/>
    </row>
    <row r="8" spans="1:16" ht="21.75" customHeight="1">
      <c r="A8" s="145"/>
      <c r="B8" s="52" t="s">
        <v>112</v>
      </c>
      <c r="C8" s="52" t="s">
        <v>113</v>
      </c>
      <c r="D8" s="28" t="s">
        <v>113</v>
      </c>
      <c r="E8" s="30" t="s">
        <v>114</v>
      </c>
      <c r="F8" s="36" t="s">
        <v>115</v>
      </c>
      <c r="G8" s="111" t="s">
        <v>116</v>
      </c>
      <c r="H8" s="35">
        <v>82.31</v>
      </c>
      <c r="I8" s="114">
        <v>82.31</v>
      </c>
      <c r="J8" s="71"/>
      <c r="K8" s="38"/>
      <c r="L8" s="38"/>
      <c r="M8" s="29"/>
      <c r="N8" s="69"/>
      <c r="O8" s="69"/>
      <c r="P8" s="46"/>
    </row>
    <row r="9" spans="1:16" ht="21.75" customHeight="1">
      <c r="A9" s="145"/>
      <c r="B9" s="52" t="s">
        <v>112</v>
      </c>
      <c r="C9" s="52" t="s">
        <v>117</v>
      </c>
      <c r="D9" s="28" t="s">
        <v>118</v>
      </c>
      <c r="E9" s="30" t="s">
        <v>114</v>
      </c>
      <c r="F9" s="36" t="s">
        <v>115</v>
      </c>
      <c r="G9" s="111" t="s">
        <v>119</v>
      </c>
      <c r="H9" s="35">
        <v>35.659999999999997</v>
      </c>
      <c r="I9" s="114"/>
      <c r="J9" s="71"/>
      <c r="K9" s="38"/>
      <c r="L9" s="38"/>
      <c r="M9" s="29">
        <v>35.659999999999997</v>
      </c>
      <c r="N9" s="69"/>
      <c r="O9" s="69"/>
      <c r="P9" s="46"/>
    </row>
    <row r="10" spans="1:16" ht="21.75" customHeight="1">
      <c r="A10" s="145"/>
      <c r="B10" s="52" t="s">
        <v>112</v>
      </c>
      <c r="C10" s="52" t="s">
        <v>120</v>
      </c>
      <c r="D10" s="28" t="s">
        <v>118</v>
      </c>
      <c r="E10" s="30" t="s">
        <v>114</v>
      </c>
      <c r="F10" s="36" t="s">
        <v>115</v>
      </c>
      <c r="G10" s="111" t="s">
        <v>121</v>
      </c>
      <c r="H10" s="35">
        <v>205.32</v>
      </c>
      <c r="I10" s="114"/>
      <c r="J10" s="71"/>
      <c r="K10" s="38"/>
      <c r="L10" s="38"/>
      <c r="M10" s="29">
        <v>205.32</v>
      </c>
      <c r="N10" s="69"/>
      <c r="O10" s="69"/>
      <c r="P10" s="46"/>
    </row>
    <row r="11" spans="1:16" ht="21.75" customHeight="1">
      <c r="A11" s="145"/>
      <c r="B11" s="52" t="s">
        <v>112</v>
      </c>
      <c r="C11" s="52" t="s">
        <v>120</v>
      </c>
      <c r="D11" s="28" t="s">
        <v>122</v>
      </c>
      <c r="E11" s="30" t="s">
        <v>114</v>
      </c>
      <c r="F11" s="36" t="s">
        <v>115</v>
      </c>
      <c r="G11" s="111" t="s">
        <v>123</v>
      </c>
      <c r="H11" s="35">
        <v>210</v>
      </c>
      <c r="I11" s="114"/>
      <c r="J11" s="71"/>
      <c r="K11" s="38"/>
      <c r="L11" s="38"/>
      <c r="M11" s="29">
        <v>210</v>
      </c>
      <c r="N11" s="69"/>
      <c r="O11" s="69"/>
      <c r="P11" s="46"/>
    </row>
    <row r="12" spans="1:16" ht="21.75" customHeight="1">
      <c r="A12" s="145"/>
      <c r="B12" s="52" t="s">
        <v>112</v>
      </c>
      <c r="C12" s="52" t="s">
        <v>124</v>
      </c>
      <c r="D12" s="28" t="s">
        <v>118</v>
      </c>
      <c r="E12" s="30" t="s">
        <v>114</v>
      </c>
      <c r="F12" s="36" t="s">
        <v>115</v>
      </c>
      <c r="G12" s="111" t="s">
        <v>125</v>
      </c>
      <c r="H12" s="35">
        <v>3.2</v>
      </c>
      <c r="I12" s="114">
        <v>3.2</v>
      </c>
      <c r="J12" s="71"/>
      <c r="K12" s="38"/>
      <c r="L12" s="38"/>
      <c r="M12" s="29"/>
      <c r="N12" s="69"/>
      <c r="O12" s="69"/>
      <c r="P12" s="46"/>
    </row>
    <row r="13" spans="1:16" ht="21.75" customHeight="1">
      <c r="A13" s="145"/>
      <c r="B13" s="52" t="s">
        <v>126</v>
      </c>
      <c r="C13" s="52" t="s">
        <v>127</v>
      </c>
      <c r="D13" s="28" t="s">
        <v>118</v>
      </c>
      <c r="E13" s="30" t="s">
        <v>114</v>
      </c>
      <c r="F13" s="36" t="s">
        <v>115</v>
      </c>
      <c r="G13" s="111" t="s">
        <v>128</v>
      </c>
      <c r="H13" s="35">
        <v>2.96</v>
      </c>
      <c r="I13" s="114">
        <v>2.96</v>
      </c>
      <c r="J13" s="71"/>
      <c r="K13" s="38"/>
      <c r="L13" s="38"/>
      <c r="M13" s="29"/>
      <c r="N13" s="69"/>
      <c r="O13" s="69"/>
      <c r="P13" s="46"/>
    </row>
    <row r="14" spans="1:16" ht="21.75" customHeight="1">
      <c r="A14" s="145"/>
      <c r="B14" s="52" t="s">
        <v>126</v>
      </c>
      <c r="C14" s="52" t="s">
        <v>127</v>
      </c>
      <c r="D14" s="28" t="s">
        <v>122</v>
      </c>
      <c r="E14" s="30" t="s">
        <v>114</v>
      </c>
      <c r="F14" s="36" t="s">
        <v>115</v>
      </c>
      <c r="G14" s="111" t="s">
        <v>129</v>
      </c>
      <c r="H14" s="35">
        <v>21.74</v>
      </c>
      <c r="I14" s="114">
        <v>21.74</v>
      </c>
      <c r="J14" s="71"/>
      <c r="K14" s="38"/>
      <c r="L14" s="38"/>
      <c r="M14" s="29"/>
      <c r="N14" s="69"/>
      <c r="O14" s="69"/>
      <c r="P14" s="46"/>
    </row>
    <row r="15" spans="1:16" ht="21.75" customHeight="1">
      <c r="A15" s="145"/>
      <c r="B15" s="52" t="s">
        <v>130</v>
      </c>
      <c r="C15" s="52" t="s">
        <v>131</v>
      </c>
      <c r="D15" s="28" t="s">
        <v>132</v>
      </c>
      <c r="E15" s="30" t="s">
        <v>114</v>
      </c>
      <c r="F15" s="36" t="s">
        <v>115</v>
      </c>
      <c r="G15" s="111" t="s">
        <v>133</v>
      </c>
      <c r="H15" s="35">
        <v>490.47</v>
      </c>
      <c r="I15" s="114"/>
      <c r="J15" s="71"/>
      <c r="K15" s="38"/>
      <c r="L15" s="38"/>
      <c r="M15" s="29">
        <v>490.47</v>
      </c>
      <c r="N15" s="69"/>
      <c r="O15" s="69"/>
      <c r="P15" s="46"/>
    </row>
    <row r="16" spans="1:16" ht="21.75" customHeight="1">
      <c r="A16" s="145"/>
      <c r="B16" s="52" t="s">
        <v>134</v>
      </c>
      <c r="C16" s="52" t="s">
        <v>132</v>
      </c>
      <c r="D16" s="28" t="s">
        <v>118</v>
      </c>
      <c r="E16" s="30" t="s">
        <v>114</v>
      </c>
      <c r="F16" s="36" t="s">
        <v>115</v>
      </c>
      <c r="G16" s="111" t="s">
        <v>135</v>
      </c>
      <c r="H16" s="35">
        <v>92.35</v>
      </c>
      <c r="I16" s="114">
        <v>54.4</v>
      </c>
      <c r="J16" s="71">
        <v>9.16</v>
      </c>
      <c r="K16" s="38">
        <v>15.13</v>
      </c>
      <c r="L16" s="38"/>
      <c r="M16" s="29">
        <v>13.66</v>
      </c>
      <c r="N16" s="69"/>
      <c r="O16" s="69"/>
      <c r="P16" s="46"/>
    </row>
    <row r="17" spans="1:16" ht="21.75" customHeight="1">
      <c r="A17" s="145"/>
      <c r="B17" s="52" t="s">
        <v>134</v>
      </c>
      <c r="C17" s="52" t="s">
        <v>132</v>
      </c>
      <c r="D17" s="28" t="s">
        <v>136</v>
      </c>
      <c r="E17" s="30" t="s">
        <v>114</v>
      </c>
      <c r="F17" s="36" t="s">
        <v>115</v>
      </c>
      <c r="G17" s="111" t="s">
        <v>137</v>
      </c>
      <c r="H17" s="35">
        <v>465.63</v>
      </c>
      <c r="I17" s="114">
        <v>399.73</v>
      </c>
      <c r="J17" s="71">
        <v>27.01</v>
      </c>
      <c r="K17" s="38"/>
      <c r="L17" s="38"/>
      <c r="M17" s="29">
        <v>38.89</v>
      </c>
      <c r="N17" s="69"/>
      <c r="O17" s="69"/>
      <c r="P17" s="46"/>
    </row>
    <row r="18" spans="1:16" ht="21.75" customHeight="1">
      <c r="A18" s="145"/>
      <c r="B18" s="52" t="s">
        <v>134</v>
      </c>
      <c r="C18" s="52" t="s">
        <v>132</v>
      </c>
      <c r="D18" s="28" t="s">
        <v>138</v>
      </c>
      <c r="E18" s="30" t="s">
        <v>114</v>
      </c>
      <c r="F18" s="36" t="s">
        <v>115</v>
      </c>
      <c r="G18" s="111" t="s">
        <v>139</v>
      </c>
      <c r="H18" s="35">
        <v>116</v>
      </c>
      <c r="I18" s="114"/>
      <c r="J18" s="71"/>
      <c r="K18" s="38"/>
      <c r="L18" s="38"/>
      <c r="M18" s="29">
        <v>116</v>
      </c>
      <c r="N18" s="69"/>
      <c r="O18" s="69"/>
      <c r="P18" s="46"/>
    </row>
    <row r="19" spans="1:16" ht="21.75" customHeight="1">
      <c r="A19" s="145"/>
      <c r="B19" s="52" t="s">
        <v>134</v>
      </c>
      <c r="C19" s="52" t="s">
        <v>132</v>
      </c>
      <c r="D19" s="28" t="s">
        <v>127</v>
      </c>
      <c r="E19" s="30" t="s">
        <v>114</v>
      </c>
      <c r="F19" s="36" t="s">
        <v>115</v>
      </c>
      <c r="G19" s="111" t="s">
        <v>140</v>
      </c>
      <c r="H19" s="35">
        <v>144.38</v>
      </c>
      <c r="I19" s="114"/>
      <c r="J19" s="71"/>
      <c r="K19" s="38"/>
      <c r="L19" s="38">
        <v>134.38</v>
      </c>
      <c r="M19" s="29">
        <v>10</v>
      </c>
      <c r="N19" s="69"/>
      <c r="O19" s="69"/>
      <c r="P19" s="46"/>
    </row>
    <row r="20" spans="1:16" ht="21.75" customHeight="1">
      <c r="A20" s="145"/>
      <c r="B20" s="52" t="s">
        <v>134</v>
      </c>
      <c r="C20" s="52" t="s">
        <v>132</v>
      </c>
      <c r="D20" s="28" t="s">
        <v>141</v>
      </c>
      <c r="E20" s="30" t="s">
        <v>114</v>
      </c>
      <c r="F20" s="36" t="s">
        <v>115</v>
      </c>
      <c r="G20" s="111" t="s">
        <v>142</v>
      </c>
      <c r="H20" s="35">
        <v>1730</v>
      </c>
      <c r="I20" s="114"/>
      <c r="J20" s="71"/>
      <c r="K20" s="38"/>
      <c r="L20" s="38"/>
      <c r="M20" s="29">
        <v>1730</v>
      </c>
      <c r="N20" s="69"/>
      <c r="O20" s="69"/>
      <c r="P20" s="46"/>
    </row>
    <row r="21" spans="1:16" ht="21.75" customHeight="1">
      <c r="A21" s="145"/>
      <c r="B21" s="52" t="s">
        <v>134</v>
      </c>
      <c r="C21" s="52" t="s">
        <v>132</v>
      </c>
      <c r="D21" s="28" t="s">
        <v>124</v>
      </c>
      <c r="E21" s="30" t="s">
        <v>114</v>
      </c>
      <c r="F21" s="36" t="s">
        <v>115</v>
      </c>
      <c r="G21" s="111" t="s">
        <v>143</v>
      </c>
      <c r="H21" s="35">
        <v>12.7</v>
      </c>
      <c r="I21" s="114"/>
      <c r="J21" s="71"/>
      <c r="K21" s="38"/>
      <c r="L21" s="38"/>
      <c r="M21" s="29">
        <v>12.7</v>
      </c>
      <c r="N21" s="69"/>
      <c r="O21" s="69"/>
      <c r="P21" s="46"/>
    </row>
    <row r="22" spans="1:16" ht="7.5" customHeight="1">
      <c r="A22" s="146"/>
      <c r="B22" s="112"/>
      <c r="C22" s="112"/>
      <c r="D22" s="112"/>
      <c r="E22" s="112"/>
      <c r="F22" s="112"/>
      <c r="G22" s="112"/>
      <c r="H22" s="112"/>
      <c r="I22" s="112"/>
      <c r="J22" s="112"/>
      <c r="K22" s="112"/>
      <c r="L22" s="112"/>
      <c r="M22" s="112"/>
      <c r="N22" s="112"/>
      <c r="O22" s="112"/>
      <c r="P22" s="107"/>
    </row>
  </sheetData>
  <mergeCells count="11">
    <mergeCell ref="A1:A22"/>
    <mergeCell ref="E3:E4"/>
    <mergeCell ref="F3:F4"/>
    <mergeCell ref="G3:G4"/>
    <mergeCell ref="H3:H4"/>
    <mergeCell ref="B1:M1"/>
    <mergeCell ref="B2:G2"/>
    <mergeCell ref="M2:N2"/>
    <mergeCell ref="B3:D3"/>
    <mergeCell ref="I3:K3"/>
    <mergeCell ref="L3:O3"/>
  </mergeCells>
  <phoneticPr fontId="30" type="noConversion"/>
  <printOptions horizontalCentered="1"/>
  <pageMargins left="0.72430555555555598" right="0.72430555555555598" top="0.52708333333333302" bottom="0.33055555555555599" header="0.29861111111111099" footer="0.29861111111111099"/>
  <pageSetup paperSize="9" scale="92"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B19 C19 D19 E19 B20 C20 D20 E20 B21 C21 D21 E2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topLeftCell="A19" workbookViewId="0">
      <selection activeCell="A3" sqref="A3:B3"/>
    </sheetView>
  </sheetViews>
  <sheetFormatPr defaultColWidth="9" defaultRowHeight="14"/>
  <cols>
    <col min="1" max="1" width="17.906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22" t="s">
        <v>144</v>
      </c>
      <c r="B1" s="123"/>
      <c r="C1" s="123"/>
      <c r="D1" s="123"/>
      <c r="E1" s="123"/>
      <c r="F1" s="149"/>
      <c r="G1" s="97"/>
    </row>
    <row r="2" spans="1:7" ht="15" customHeight="1">
      <c r="A2" s="150" t="s">
        <v>1</v>
      </c>
      <c r="B2" s="151"/>
      <c r="C2" s="152"/>
      <c r="D2" s="98"/>
      <c r="E2" s="98"/>
      <c r="F2" s="33" t="s">
        <v>2</v>
      </c>
      <c r="G2" s="97"/>
    </row>
    <row r="3" spans="1:7" ht="18" customHeight="1">
      <c r="A3" s="134" t="s">
        <v>3</v>
      </c>
      <c r="B3" s="135"/>
      <c r="C3" s="134" t="s">
        <v>4</v>
      </c>
      <c r="D3" s="135"/>
      <c r="E3" s="135"/>
      <c r="F3" s="135"/>
      <c r="G3" s="99"/>
    </row>
    <row r="4" spans="1:7" ht="18" customHeight="1">
      <c r="A4" s="134" t="s">
        <v>5</v>
      </c>
      <c r="B4" s="134" t="s">
        <v>6</v>
      </c>
      <c r="C4" s="134" t="s">
        <v>5</v>
      </c>
      <c r="D4" s="134" t="s">
        <v>6</v>
      </c>
      <c r="E4" s="135"/>
      <c r="F4" s="135"/>
      <c r="G4" s="99"/>
    </row>
    <row r="5" spans="1:7" ht="20.25" customHeight="1">
      <c r="A5" s="135"/>
      <c r="B5" s="135"/>
      <c r="C5" s="135"/>
      <c r="D5" s="134" t="s">
        <v>8</v>
      </c>
      <c r="E5" s="147" t="s">
        <v>9</v>
      </c>
      <c r="F5" s="147" t="s">
        <v>10</v>
      </c>
      <c r="G5" s="99"/>
    </row>
    <row r="6" spans="1:7" ht="23.25" customHeight="1">
      <c r="A6" s="135"/>
      <c r="B6" s="135"/>
      <c r="C6" s="135"/>
      <c r="D6" s="135"/>
      <c r="E6" s="148"/>
      <c r="F6" s="148"/>
      <c r="G6" s="99"/>
    </row>
    <row r="7" spans="1:7" ht="22.5" customHeight="1">
      <c r="A7" s="30" t="s">
        <v>145</v>
      </c>
      <c r="B7" s="36" t="s">
        <v>146</v>
      </c>
      <c r="C7" s="30" t="s">
        <v>147</v>
      </c>
      <c r="D7" s="36"/>
      <c r="E7" s="36"/>
      <c r="F7" s="36"/>
      <c r="G7" s="99"/>
    </row>
    <row r="8" spans="1:7" ht="22.5" customHeight="1">
      <c r="A8" s="30" t="s">
        <v>148</v>
      </c>
      <c r="B8" s="100">
        <v>905.79</v>
      </c>
      <c r="C8" s="30" t="s">
        <v>149</v>
      </c>
      <c r="D8" s="36"/>
      <c r="E8" s="36"/>
      <c r="F8" s="36"/>
      <c r="G8" s="99"/>
    </row>
    <row r="9" spans="1:7" ht="22.5" customHeight="1">
      <c r="A9" s="38"/>
      <c r="B9" s="35"/>
      <c r="C9" s="30" t="s">
        <v>150</v>
      </c>
      <c r="D9" s="36"/>
      <c r="E9" s="36"/>
      <c r="F9" s="36"/>
      <c r="G9" s="99"/>
    </row>
    <row r="10" spans="1:7" ht="22.5" customHeight="1">
      <c r="A10" s="71"/>
      <c r="B10" s="35"/>
      <c r="C10" s="30" t="s">
        <v>151</v>
      </c>
      <c r="D10" s="36"/>
      <c r="E10" s="36"/>
      <c r="F10" s="36"/>
      <c r="G10" s="99"/>
    </row>
    <row r="11" spans="1:7" ht="22.5" customHeight="1">
      <c r="A11" s="101"/>
      <c r="B11" s="35"/>
      <c r="C11" s="30" t="s">
        <v>152</v>
      </c>
      <c r="D11" s="36"/>
      <c r="E11" s="36"/>
      <c r="F11" s="36"/>
      <c r="G11" s="99"/>
    </row>
    <row r="12" spans="1:7" ht="22.5" customHeight="1">
      <c r="A12" s="71"/>
      <c r="B12" s="35"/>
      <c r="C12" s="30" t="s">
        <v>153</v>
      </c>
      <c r="D12" s="36"/>
      <c r="E12" s="36"/>
      <c r="F12" s="36"/>
      <c r="G12" s="99"/>
    </row>
    <row r="13" spans="1:7" ht="22.5" customHeight="1">
      <c r="A13" s="71"/>
      <c r="B13" s="35"/>
      <c r="C13" s="30" t="s">
        <v>154</v>
      </c>
      <c r="D13" s="36"/>
      <c r="E13" s="36"/>
      <c r="F13" s="36"/>
      <c r="G13" s="99"/>
    </row>
    <row r="14" spans="1:7" ht="22.5" customHeight="1">
      <c r="A14" s="71"/>
      <c r="B14" s="35"/>
      <c r="C14" s="30" t="s">
        <v>155</v>
      </c>
      <c r="D14" s="36" t="s">
        <v>156</v>
      </c>
      <c r="E14" s="36" t="s">
        <v>157</v>
      </c>
      <c r="F14" s="36" t="s">
        <v>158</v>
      </c>
      <c r="G14" s="99"/>
    </row>
    <row r="15" spans="1:7" ht="27.75" customHeight="1">
      <c r="A15" s="71"/>
      <c r="B15" s="35"/>
      <c r="C15" s="30" t="s">
        <v>159</v>
      </c>
      <c r="D15" s="36" t="s">
        <v>160</v>
      </c>
      <c r="E15" s="36" t="s">
        <v>160</v>
      </c>
      <c r="F15" s="36" t="s">
        <v>161</v>
      </c>
      <c r="G15" s="99"/>
    </row>
    <row r="16" spans="1:7" ht="27.75" customHeight="1">
      <c r="A16" s="71"/>
      <c r="B16" s="35"/>
      <c r="C16" s="30" t="s">
        <v>162</v>
      </c>
      <c r="D16" s="36"/>
      <c r="E16" s="36"/>
      <c r="F16" s="36"/>
      <c r="G16" s="99"/>
    </row>
    <row r="17" spans="1:7" ht="27.75" customHeight="1">
      <c r="A17" s="71"/>
      <c r="B17" s="35"/>
      <c r="C17" s="30" t="s">
        <v>163</v>
      </c>
      <c r="D17" s="36" t="s">
        <v>164</v>
      </c>
      <c r="E17" s="36" t="s">
        <v>161</v>
      </c>
      <c r="F17" s="36" t="s">
        <v>164</v>
      </c>
      <c r="G17" s="99"/>
    </row>
    <row r="18" spans="1:7" ht="27.75" customHeight="1">
      <c r="A18" s="71"/>
      <c r="B18" s="35"/>
      <c r="C18" s="30" t="s">
        <v>165</v>
      </c>
      <c r="D18" s="36" t="s">
        <v>166</v>
      </c>
      <c r="E18" s="36" t="s">
        <v>166</v>
      </c>
      <c r="F18" s="36" t="s">
        <v>161</v>
      </c>
      <c r="G18" s="99"/>
    </row>
    <row r="19" spans="1:7" ht="20.25" customHeight="1">
      <c r="A19" s="71"/>
      <c r="B19" s="35"/>
      <c r="C19" s="30" t="s">
        <v>167</v>
      </c>
      <c r="D19" s="36"/>
      <c r="E19" s="36"/>
      <c r="F19" s="36"/>
      <c r="G19" s="99"/>
    </row>
    <row r="20" spans="1:7" ht="20.25" customHeight="1">
      <c r="A20" s="71"/>
      <c r="B20" s="35"/>
      <c r="C20" s="30" t="s">
        <v>168</v>
      </c>
      <c r="D20" s="36"/>
      <c r="E20" s="36"/>
      <c r="F20" s="36"/>
      <c r="G20" s="99"/>
    </row>
    <row r="21" spans="1:7" ht="15.75" customHeight="1">
      <c r="A21" s="71"/>
      <c r="B21" s="35"/>
      <c r="C21" s="30" t="s">
        <v>169</v>
      </c>
      <c r="D21" s="36"/>
      <c r="E21" s="36"/>
      <c r="F21" s="36"/>
      <c r="G21" s="46"/>
    </row>
    <row r="22" spans="1:7" ht="15.75" customHeight="1">
      <c r="A22" s="71"/>
      <c r="B22" s="35"/>
      <c r="C22" s="30" t="s">
        <v>170</v>
      </c>
      <c r="D22" s="36"/>
      <c r="E22" s="36"/>
      <c r="F22" s="36"/>
      <c r="G22" s="46"/>
    </row>
    <row r="23" spans="1:7" ht="15.75" customHeight="1">
      <c r="A23" s="71"/>
      <c r="B23" s="35"/>
      <c r="C23" s="30" t="s">
        <v>171</v>
      </c>
      <c r="D23" s="36"/>
      <c r="E23" s="36"/>
      <c r="F23" s="36"/>
      <c r="G23" s="46"/>
    </row>
    <row r="24" spans="1:7" ht="15.75" customHeight="1">
      <c r="A24" s="71"/>
      <c r="B24" s="35"/>
      <c r="C24" s="30" t="s">
        <v>172</v>
      </c>
      <c r="D24" s="36"/>
      <c r="E24" s="36"/>
      <c r="F24" s="36"/>
      <c r="G24" s="46"/>
    </row>
    <row r="25" spans="1:7" ht="15.75" customHeight="1">
      <c r="A25" s="71"/>
      <c r="B25" s="35"/>
      <c r="C25" s="30" t="s">
        <v>173</v>
      </c>
      <c r="D25" s="36"/>
      <c r="E25" s="36"/>
      <c r="F25" s="36"/>
      <c r="G25" s="46"/>
    </row>
    <row r="26" spans="1:7" ht="15.75" customHeight="1">
      <c r="A26" s="71"/>
      <c r="B26" s="35"/>
      <c r="C26" s="30" t="s">
        <v>174</v>
      </c>
      <c r="D26" s="36"/>
      <c r="E26" s="36"/>
      <c r="F26" s="36"/>
      <c r="G26" s="46"/>
    </row>
    <row r="27" spans="1:7" ht="15.75" customHeight="1">
      <c r="A27" s="71"/>
      <c r="B27" s="35"/>
      <c r="C27" s="30" t="s">
        <v>175</v>
      </c>
      <c r="D27" s="36"/>
      <c r="E27" s="36"/>
      <c r="F27" s="36"/>
      <c r="G27" s="46"/>
    </row>
    <row r="28" spans="1:7" ht="15.75" customHeight="1">
      <c r="A28" s="71"/>
      <c r="B28" s="35"/>
      <c r="C28" s="30" t="s">
        <v>176</v>
      </c>
      <c r="D28" s="36"/>
      <c r="E28" s="36"/>
      <c r="F28" s="36"/>
      <c r="G28" s="46"/>
    </row>
    <row r="29" spans="1:7" ht="15.75" customHeight="1">
      <c r="A29" s="71"/>
      <c r="B29" s="35"/>
      <c r="C29" s="30" t="s">
        <v>177</v>
      </c>
      <c r="D29" s="36"/>
      <c r="E29" s="36"/>
      <c r="F29" s="36"/>
      <c r="G29" s="46"/>
    </row>
    <row r="30" spans="1:7" ht="15.75" customHeight="1">
      <c r="A30" s="71"/>
      <c r="B30" s="35"/>
      <c r="C30" s="30" t="s">
        <v>178</v>
      </c>
      <c r="D30" s="36"/>
      <c r="E30" s="36"/>
      <c r="F30" s="36"/>
      <c r="G30" s="46"/>
    </row>
    <row r="31" spans="1:7" ht="15.75" customHeight="1">
      <c r="A31" s="67"/>
      <c r="B31" s="35"/>
      <c r="C31" s="30" t="s">
        <v>179</v>
      </c>
      <c r="D31" s="36"/>
      <c r="E31" s="36"/>
      <c r="F31" s="36"/>
      <c r="G31" s="46"/>
    </row>
    <row r="32" spans="1:7" ht="15.75" customHeight="1">
      <c r="A32" s="67"/>
      <c r="B32" s="35"/>
      <c r="C32" s="30" t="s">
        <v>180</v>
      </c>
      <c r="D32" s="36"/>
      <c r="E32" s="36"/>
      <c r="F32" s="36"/>
      <c r="G32" s="46"/>
    </row>
    <row r="33" spans="1:7" ht="15.75" customHeight="1">
      <c r="A33" s="38"/>
      <c r="B33" s="35"/>
      <c r="C33" s="30" t="s">
        <v>181</v>
      </c>
      <c r="D33" s="36"/>
      <c r="E33" s="36"/>
      <c r="F33" s="36"/>
      <c r="G33" s="46"/>
    </row>
    <row r="34" spans="1:7" ht="14.25" customHeight="1">
      <c r="A34" s="38"/>
      <c r="B34" s="102"/>
      <c r="C34" s="103"/>
      <c r="D34" s="102"/>
      <c r="E34" s="102"/>
      <c r="F34" s="102"/>
      <c r="G34" s="46"/>
    </row>
    <row r="35" spans="1:7" ht="20.25" customHeight="1">
      <c r="A35" s="104" t="s">
        <v>64</v>
      </c>
      <c r="B35" s="102">
        <v>3612.72</v>
      </c>
      <c r="C35" s="104" t="s">
        <v>65</v>
      </c>
      <c r="D35" s="102">
        <v>3612.72</v>
      </c>
      <c r="E35" s="102">
        <v>2706.93</v>
      </c>
      <c r="F35" s="102">
        <v>905.79</v>
      </c>
      <c r="G35" s="46"/>
    </row>
    <row r="36" spans="1:7" ht="14.25" customHeight="1">
      <c r="A36" s="105"/>
      <c r="B36" s="105"/>
      <c r="C36" s="105"/>
      <c r="D36" s="106"/>
      <c r="E36" s="106"/>
      <c r="F36" s="106"/>
      <c r="G36" s="107"/>
    </row>
  </sheetData>
  <mergeCells count="11">
    <mergeCell ref="A1:F1"/>
    <mergeCell ref="A2:C2"/>
    <mergeCell ref="A3:B3"/>
    <mergeCell ref="C3:F3"/>
    <mergeCell ref="D4:F4"/>
    <mergeCell ref="A4:A6"/>
    <mergeCell ref="B4:B6"/>
    <mergeCell ref="C4:C6"/>
    <mergeCell ref="D5:D6"/>
    <mergeCell ref="E5:E6"/>
    <mergeCell ref="F5:F6"/>
  </mergeCells>
  <phoneticPr fontId="30" type="noConversion"/>
  <printOptions horizontalCentered="1"/>
  <pageMargins left="1" right="0.60624999999999996" top="0.64513888888888904" bottom="0.64513888888888904" header="0.29861111111111099" footer="0.29861111111111099"/>
  <pageSetup paperSize="9" scale="99" orientation="portrait"/>
  <headerFooter>
    <oddFooter>&amp;C第&amp;P页, 共&amp;N页</oddFooter>
  </headerFooter>
  <ignoredErrors>
    <ignoredError sqref="B7 D14 E14 F14 D15 E15 F15 D17 E17 F17 D18 E18 F18"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8"/>
  <sheetViews>
    <sheetView workbookViewId="0">
      <selection activeCell="F9" sqref="F9"/>
    </sheetView>
  </sheetViews>
  <sheetFormatPr defaultColWidth="9" defaultRowHeight="14"/>
  <cols>
    <col min="1" max="1" width="4.7265625" customWidth="1"/>
    <col min="2" max="2" width="4.26953125" customWidth="1"/>
    <col min="3" max="3" width="4.90625" customWidth="1"/>
    <col min="4" max="4" width="6.6328125" customWidth="1"/>
    <col min="5" max="5" width="16.36328125" customWidth="1"/>
    <col min="6" max="6" width="32.08984375" customWidth="1"/>
    <col min="7" max="7" width="8.453125" customWidth="1"/>
    <col min="8" max="8" width="11.6328125" customWidth="1"/>
    <col min="9" max="9" width="10.6328125" customWidth="1"/>
    <col min="10" max="10" width="9.7265625" customWidth="1"/>
    <col min="11" max="11" width="7.90625" customWidth="1"/>
    <col min="12" max="12" width="9" customWidth="1"/>
    <col min="13" max="13" width="5.36328125" customWidth="1"/>
    <col min="14" max="14" width="6" customWidth="1"/>
    <col min="15" max="15" width="1" customWidth="1"/>
  </cols>
  <sheetData>
    <row r="1" spans="1:15" ht="33" customHeight="1">
      <c r="A1" s="122" t="s">
        <v>182</v>
      </c>
      <c r="B1" s="153"/>
      <c r="C1" s="153"/>
      <c r="D1" s="153"/>
      <c r="E1" s="153"/>
      <c r="F1" s="153"/>
      <c r="G1" s="153"/>
      <c r="H1" s="153"/>
      <c r="I1" s="153"/>
      <c r="J1" s="153"/>
      <c r="K1" s="153"/>
      <c r="L1" s="153"/>
      <c r="M1" s="153"/>
      <c r="N1" s="154"/>
      <c r="O1" s="1"/>
    </row>
    <row r="2" spans="1:15" ht="21" customHeight="1">
      <c r="A2" s="140" t="s">
        <v>1</v>
      </c>
      <c r="B2" s="141"/>
      <c r="C2" s="141"/>
      <c r="D2" s="140"/>
      <c r="E2" s="140"/>
      <c r="F2" s="27"/>
      <c r="G2" s="27"/>
      <c r="H2" s="27"/>
      <c r="I2" s="33"/>
      <c r="J2" s="33"/>
      <c r="K2" s="33"/>
      <c r="L2" s="155" t="s">
        <v>2</v>
      </c>
      <c r="M2" s="155"/>
      <c r="N2" s="27"/>
      <c r="O2" s="1"/>
    </row>
    <row r="3" spans="1:15" ht="16.5" customHeight="1">
      <c r="A3" s="134" t="s">
        <v>94</v>
      </c>
      <c r="B3" s="134"/>
      <c r="C3" s="134"/>
      <c r="D3" s="134" t="s">
        <v>183</v>
      </c>
      <c r="E3" s="134" t="s">
        <v>184</v>
      </c>
      <c r="F3" s="134" t="s">
        <v>185</v>
      </c>
      <c r="G3" s="134" t="s">
        <v>98</v>
      </c>
      <c r="H3" s="134" t="s">
        <v>99</v>
      </c>
      <c r="I3" s="134"/>
      <c r="J3" s="134"/>
      <c r="K3" s="134" t="s">
        <v>100</v>
      </c>
      <c r="L3" s="134"/>
      <c r="M3" s="134"/>
      <c r="N3" s="134"/>
      <c r="O3" s="94"/>
    </row>
    <row r="4" spans="1:15" ht="34.5" customHeight="1">
      <c r="A4" s="28" t="s">
        <v>101</v>
      </c>
      <c r="B4" s="28" t="s">
        <v>102</v>
      </c>
      <c r="C4" s="28" t="s">
        <v>103</v>
      </c>
      <c r="D4" s="134"/>
      <c r="E4" s="134"/>
      <c r="F4" s="134"/>
      <c r="G4" s="134"/>
      <c r="H4" s="28" t="s">
        <v>104</v>
      </c>
      <c r="I4" s="28" t="s">
        <v>105</v>
      </c>
      <c r="J4" s="28" t="s">
        <v>106</v>
      </c>
      <c r="K4" s="28" t="s">
        <v>107</v>
      </c>
      <c r="L4" s="28" t="s">
        <v>108</v>
      </c>
      <c r="M4" s="28" t="s">
        <v>109</v>
      </c>
      <c r="N4" s="28" t="s">
        <v>110</v>
      </c>
      <c r="O4" s="94"/>
    </row>
    <row r="5" spans="1:15" ht="22.5" customHeight="1">
      <c r="A5" s="134" t="s">
        <v>8</v>
      </c>
      <c r="B5" s="134"/>
      <c r="C5" s="134"/>
      <c r="D5" s="134"/>
      <c r="E5" s="134"/>
      <c r="F5" s="134"/>
      <c r="G5" s="29">
        <v>2706.93</v>
      </c>
      <c r="H5" s="35">
        <v>564.34</v>
      </c>
      <c r="I5" s="35">
        <v>36.17</v>
      </c>
      <c r="J5" s="35">
        <v>15.13</v>
      </c>
      <c r="K5" s="35">
        <v>134.38</v>
      </c>
      <c r="L5" s="35">
        <v>1956.91</v>
      </c>
      <c r="M5" s="29"/>
      <c r="N5" s="29"/>
      <c r="O5" s="5"/>
    </row>
    <row r="6" spans="1:15" ht="18" customHeight="1">
      <c r="A6" s="87"/>
      <c r="B6" s="87"/>
      <c r="C6" s="87"/>
      <c r="D6" s="87"/>
      <c r="E6" s="87" t="s">
        <v>111</v>
      </c>
      <c r="F6" s="88"/>
      <c r="G6" s="89">
        <v>2706.93</v>
      </c>
      <c r="H6" s="89">
        <v>564.34</v>
      </c>
      <c r="I6" s="89">
        <v>36.17</v>
      </c>
      <c r="J6" s="89">
        <v>15.13</v>
      </c>
      <c r="K6" s="89">
        <v>134.38</v>
      </c>
      <c r="L6" s="89">
        <v>1956.91</v>
      </c>
      <c r="M6" s="95"/>
      <c r="N6" s="95"/>
      <c r="O6" s="5"/>
    </row>
    <row r="7" spans="1:15" ht="18" customHeight="1">
      <c r="A7" s="90" t="s">
        <v>112</v>
      </c>
      <c r="B7" s="90" t="s">
        <v>113</v>
      </c>
      <c r="C7" s="90" t="s">
        <v>113</v>
      </c>
      <c r="D7" s="90" t="s">
        <v>114</v>
      </c>
      <c r="E7" s="91" t="s">
        <v>115</v>
      </c>
      <c r="F7" s="92" t="s">
        <v>116</v>
      </c>
      <c r="G7" s="93">
        <v>82.31</v>
      </c>
      <c r="H7" s="93">
        <v>82.31</v>
      </c>
      <c r="I7" s="93"/>
      <c r="J7" s="93"/>
      <c r="K7" s="93"/>
      <c r="L7" s="93"/>
      <c r="M7" s="96"/>
      <c r="N7" s="96"/>
      <c r="O7" s="5"/>
    </row>
    <row r="8" spans="1:15" ht="18" customHeight="1">
      <c r="A8" s="90" t="s">
        <v>112</v>
      </c>
      <c r="B8" s="90" t="s">
        <v>117</v>
      </c>
      <c r="C8" s="90" t="s">
        <v>118</v>
      </c>
      <c r="D8" s="90" t="s">
        <v>114</v>
      </c>
      <c r="E8" s="91" t="s">
        <v>115</v>
      </c>
      <c r="F8" s="92" t="s">
        <v>119</v>
      </c>
      <c r="G8" s="93">
        <v>35.659999999999997</v>
      </c>
      <c r="H8" s="93"/>
      <c r="I8" s="93"/>
      <c r="J8" s="93"/>
      <c r="K8" s="93"/>
      <c r="L8" s="93">
        <v>35.659999999999997</v>
      </c>
      <c r="M8" s="96"/>
      <c r="N8" s="96"/>
      <c r="O8" s="5"/>
    </row>
    <row r="9" spans="1:15" ht="18" customHeight="1">
      <c r="A9" s="90" t="s">
        <v>112</v>
      </c>
      <c r="B9" s="90" t="s">
        <v>124</v>
      </c>
      <c r="C9" s="90" t="s">
        <v>118</v>
      </c>
      <c r="D9" s="90" t="s">
        <v>114</v>
      </c>
      <c r="E9" s="91" t="s">
        <v>115</v>
      </c>
      <c r="F9" s="92" t="s">
        <v>125</v>
      </c>
      <c r="G9" s="93">
        <v>3.2</v>
      </c>
      <c r="H9" s="93">
        <v>3.2</v>
      </c>
      <c r="I9" s="93"/>
      <c r="J9" s="93"/>
      <c r="K9" s="93"/>
      <c r="L9" s="93"/>
      <c r="M9" s="96"/>
      <c r="N9" s="96"/>
      <c r="O9" s="5"/>
    </row>
    <row r="10" spans="1:15" ht="18" customHeight="1">
      <c r="A10" s="90" t="s">
        <v>126</v>
      </c>
      <c r="B10" s="90" t="s">
        <v>127</v>
      </c>
      <c r="C10" s="90" t="s">
        <v>118</v>
      </c>
      <c r="D10" s="90" t="s">
        <v>114</v>
      </c>
      <c r="E10" s="91" t="s">
        <v>115</v>
      </c>
      <c r="F10" s="92" t="s">
        <v>128</v>
      </c>
      <c r="G10" s="93">
        <v>2.96</v>
      </c>
      <c r="H10" s="93">
        <v>2.96</v>
      </c>
      <c r="I10" s="93"/>
      <c r="J10" s="93"/>
      <c r="K10" s="93"/>
      <c r="L10" s="93"/>
      <c r="M10" s="96"/>
      <c r="N10" s="96"/>
      <c r="O10" s="5"/>
    </row>
    <row r="11" spans="1:15" ht="18" customHeight="1">
      <c r="A11" s="90" t="s">
        <v>126</v>
      </c>
      <c r="B11" s="90" t="s">
        <v>127</v>
      </c>
      <c r="C11" s="90" t="s">
        <v>122</v>
      </c>
      <c r="D11" s="90" t="s">
        <v>114</v>
      </c>
      <c r="E11" s="91" t="s">
        <v>115</v>
      </c>
      <c r="F11" s="92" t="s">
        <v>129</v>
      </c>
      <c r="G11" s="93">
        <v>21.74</v>
      </c>
      <c r="H11" s="93">
        <v>21.74</v>
      </c>
      <c r="I11" s="93"/>
      <c r="J11" s="93"/>
      <c r="K11" s="93"/>
      <c r="L11" s="93"/>
      <c r="M11" s="96"/>
      <c r="N11" s="96"/>
      <c r="O11" s="5"/>
    </row>
    <row r="12" spans="1:15" ht="18" customHeight="1">
      <c r="A12" s="90" t="s">
        <v>134</v>
      </c>
      <c r="B12" s="90" t="s">
        <v>132</v>
      </c>
      <c r="C12" s="90" t="s">
        <v>118</v>
      </c>
      <c r="D12" s="90" t="s">
        <v>114</v>
      </c>
      <c r="E12" s="91" t="s">
        <v>115</v>
      </c>
      <c r="F12" s="92" t="s">
        <v>135</v>
      </c>
      <c r="G12" s="93">
        <v>92.35</v>
      </c>
      <c r="H12" s="93">
        <v>54.4</v>
      </c>
      <c r="I12" s="93">
        <v>9.16</v>
      </c>
      <c r="J12" s="93">
        <v>15.13</v>
      </c>
      <c r="K12" s="93"/>
      <c r="L12" s="93">
        <v>13.66</v>
      </c>
      <c r="M12" s="96"/>
      <c r="N12" s="96"/>
      <c r="O12" s="5"/>
    </row>
    <row r="13" spans="1:15" ht="18" customHeight="1">
      <c r="A13" s="90" t="s">
        <v>134</v>
      </c>
      <c r="B13" s="90" t="s">
        <v>132</v>
      </c>
      <c r="C13" s="90" t="s">
        <v>136</v>
      </c>
      <c r="D13" s="90" t="s">
        <v>114</v>
      </c>
      <c r="E13" s="91" t="s">
        <v>115</v>
      </c>
      <c r="F13" s="92" t="s">
        <v>137</v>
      </c>
      <c r="G13" s="93">
        <v>465.63</v>
      </c>
      <c r="H13" s="93">
        <v>399.73</v>
      </c>
      <c r="I13" s="93">
        <v>27.01</v>
      </c>
      <c r="J13" s="93"/>
      <c r="K13" s="93"/>
      <c r="L13" s="93">
        <v>38.89</v>
      </c>
      <c r="M13" s="96"/>
      <c r="N13" s="96"/>
      <c r="O13" s="5"/>
    </row>
    <row r="14" spans="1:15" ht="18" customHeight="1">
      <c r="A14" s="90" t="s">
        <v>134</v>
      </c>
      <c r="B14" s="90" t="s">
        <v>132</v>
      </c>
      <c r="C14" s="90" t="s">
        <v>138</v>
      </c>
      <c r="D14" s="90" t="s">
        <v>114</v>
      </c>
      <c r="E14" s="91" t="s">
        <v>115</v>
      </c>
      <c r="F14" s="92" t="s">
        <v>139</v>
      </c>
      <c r="G14" s="93">
        <v>116</v>
      </c>
      <c r="H14" s="93"/>
      <c r="I14" s="93"/>
      <c r="J14" s="93"/>
      <c r="K14" s="93"/>
      <c r="L14" s="93">
        <v>116</v>
      </c>
      <c r="M14" s="96"/>
      <c r="N14" s="96"/>
      <c r="O14" s="5"/>
    </row>
    <row r="15" spans="1:15" ht="18" customHeight="1">
      <c r="A15" s="90" t="s">
        <v>134</v>
      </c>
      <c r="B15" s="90" t="s">
        <v>132</v>
      </c>
      <c r="C15" s="90" t="s">
        <v>127</v>
      </c>
      <c r="D15" s="90" t="s">
        <v>114</v>
      </c>
      <c r="E15" s="91" t="s">
        <v>115</v>
      </c>
      <c r="F15" s="92" t="s">
        <v>140</v>
      </c>
      <c r="G15" s="93">
        <v>144.38</v>
      </c>
      <c r="H15" s="93"/>
      <c r="I15" s="93"/>
      <c r="J15" s="93"/>
      <c r="K15" s="93">
        <v>134.38</v>
      </c>
      <c r="L15" s="93">
        <v>10</v>
      </c>
      <c r="M15" s="96"/>
      <c r="N15" s="96"/>
      <c r="O15" s="5"/>
    </row>
    <row r="16" spans="1:15" ht="18" customHeight="1">
      <c r="A16" s="90" t="s">
        <v>134</v>
      </c>
      <c r="B16" s="90" t="s">
        <v>132</v>
      </c>
      <c r="C16" s="90" t="s">
        <v>141</v>
      </c>
      <c r="D16" s="90" t="s">
        <v>114</v>
      </c>
      <c r="E16" s="91" t="s">
        <v>115</v>
      </c>
      <c r="F16" s="92" t="s">
        <v>142</v>
      </c>
      <c r="G16" s="93">
        <v>1730</v>
      </c>
      <c r="H16" s="93"/>
      <c r="I16" s="93"/>
      <c r="J16" s="93"/>
      <c r="K16" s="93"/>
      <c r="L16" s="93">
        <v>1730</v>
      </c>
      <c r="M16" s="96"/>
      <c r="N16" s="96"/>
      <c r="O16" s="5"/>
    </row>
    <row r="17" spans="1:15" ht="18" customHeight="1">
      <c r="A17" s="90" t="s">
        <v>134</v>
      </c>
      <c r="B17" s="90" t="s">
        <v>132</v>
      </c>
      <c r="C17" s="90" t="s">
        <v>124</v>
      </c>
      <c r="D17" s="90" t="s">
        <v>114</v>
      </c>
      <c r="E17" s="91" t="s">
        <v>115</v>
      </c>
      <c r="F17" s="92" t="s">
        <v>143</v>
      </c>
      <c r="G17" s="93">
        <v>12.7</v>
      </c>
      <c r="H17" s="93"/>
      <c r="I17" s="93"/>
      <c r="J17" s="93"/>
      <c r="K17" s="93"/>
      <c r="L17" s="93">
        <v>12.7</v>
      </c>
      <c r="M17" s="96"/>
      <c r="N17" s="96"/>
      <c r="O17" s="5"/>
    </row>
    <row r="18" spans="1:15" ht="7.5" customHeight="1">
      <c r="A18" s="11"/>
      <c r="B18" s="11"/>
      <c r="C18" s="11"/>
      <c r="D18" s="11"/>
      <c r="E18" s="11"/>
      <c r="F18" s="11"/>
      <c r="G18" s="11"/>
      <c r="H18" s="11"/>
      <c r="I18" s="11"/>
      <c r="J18" s="11"/>
      <c r="K18" s="11"/>
      <c r="L18" s="11"/>
      <c r="M18" s="11"/>
      <c r="N18" s="11"/>
      <c r="O18" s="1"/>
    </row>
  </sheetData>
  <mergeCells count="11">
    <mergeCell ref="G3:G4"/>
    <mergeCell ref="A5:F5"/>
    <mergeCell ref="D3:D4"/>
    <mergeCell ref="E3:E4"/>
    <mergeCell ref="F3:F4"/>
    <mergeCell ref="A1:N1"/>
    <mergeCell ref="A2:E2"/>
    <mergeCell ref="L2:M2"/>
    <mergeCell ref="A3:C3"/>
    <mergeCell ref="H3:J3"/>
    <mergeCell ref="K3:N3"/>
  </mergeCells>
  <phoneticPr fontId="30" type="noConversion"/>
  <printOptions horizontalCentered="1"/>
  <pageMargins left="0.60624999999999996" right="0.60624999999999996" top="0.84236111111111101" bottom="0.84236111111111101" header="0.29861111111111099" footer="0.29861111111111099"/>
  <pageSetup paperSize="9" scale="98"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4"/>
  <sheetViews>
    <sheetView workbookViewId="0">
      <selection activeCell="G39" sqref="G39"/>
    </sheetView>
  </sheetViews>
  <sheetFormatPr defaultColWidth="9" defaultRowHeight="14"/>
  <cols>
    <col min="1" max="1" width="5.6328125" customWidth="1"/>
    <col min="2" max="2" width="4.90625" customWidth="1"/>
    <col min="3" max="3" width="25.26953125" customWidth="1"/>
    <col min="4" max="4" width="12.90625" customWidth="1"/>
    <col min="5" max="5" width="8.984375E-2" customWidth="1"/>
    <col min="6" max="6" width="5.36328125" customWidth="1"/>
    <col min="7" max="7" width="7.36328125" customWidth="1"/>
    <col min="8" max="8" width="24" customWidth="1"/>
    <col min="9" max="9" width="12.26953125" customWidth="1"/>
    <col min="10" max="10" width="1" customWidth="1"/>
  </cols>
  <sheetData>
    <row r="1" spans="1:10" ht="63" customHeight="1">
      <c r="A1" s="156" t="s">
        <v>186</v>
      </c>
      <c r="B1" s="157"/>
      <c r="C1" s="157"/>
      <c r="D1" s="157"/>
      <c r="E1" s="157"/>
      <c r="F1" s="157"/>
      <c r="G1" s="157"/>
      <c r="H1" s="157"/>
      <c r="I1" s="158"/>
      <c r="J1" s="82"/>
    </row>
    <row r="2" spans="1:10" ht="14.25" customHeight="1">
      <c r="A2" s="63"/>
      <c r="B2" s="63"/>
      <c r="C2" s="63"/>
      <c r="D2" s="63"/>
      <c r="E2" s="63"/>
      <c r="F2" s="63"/>
      <c r="G2" s="63"/>
      <c r="H2" s="63"/>
      <c r="I2" s="59" t="s">
        <v>2</v>
      </c>
      <c r="J2" s="82"/>
    </row>
    <row r="3" spans="1:10" ht="26.25" customHeight="1">
      <c r="A3" s="159" t="s">
        <v>187</v>
      </c>
      <c r="B3" s="160"/>
      <c r="C3" s="120" t="s">
        <v>97</v>
      </c>
      <c r="D3" s="120" t="s">
        <v>188</v>
      </c>
      <c r="E3" s="66"/>
      <c r="F3" s="159" t="s">
        <v>187</v>
      </c>
      <c r="G3" s="160"/>
      <c r="H3" s="120" t="s">
        <v>97</v>
      </c>
      <c r="I3" s="120" t="s">
        <v>188</v>
      </c>
      <c r="J3" s="83"/>
    </row>
    <row r="4" spans="1:10" ht="18" customHeight="1">
      <c r="A4" s="64" t="s">
        <v>101</v>
      </c>
      <c r="B4" s="64" t="s">
        <v>102</v>
      </c>
      <c r="C4" s="160"/>
      <c r="D4" s="160"/>
      <c r="E4" s="66"/>
      <c r="F4" s="64" t="s">
        <v>101</v>
      </c>
      <c r="G4" s="64" t="s">
        <v>102</v>
      </c>
      <c r="H4" s="160"/>
      <c r="I4" s="160"/>
      <c r="J4" s="83"/>
    </row>
    <row r="5" spans="1:10" ht="16.5" customHeight="1">
      <c r="A5" s="85"/>
      <c r="B5" s="85"/>
      <c r="C5" s="23" t="s">
        <v>8</v>
      </c>
      <c r="D5" s="60">
        <f>SUM(D6+D11+D22+D30+D37+D41+I6+I10+I14+I20+I23+I28+I31+I36+I39)</f>
        <v>2706.93</v>
      </c>
      <c r="E5" s="68"/>
      <c r="F5" s="68"/>
      <c r="G5" s="68"/>
      <c r="H5" s="70"/>
      <c r="I5" s="68"/>
      <c r="J5" s="83"/>
    </row>
    <row r="6" spans="1:10" ht="16.5" customHeight="1">
      <c r="A6" s="86">
        <v>501</v>
      </c>
      <c r="B6" s="38"/>
      <c r="C6" s="72" t="s">
        <v>189</v>
      </c>
      <c r="D6" s="73">
        <v>67.3</v>
      </c>
      <c r="E6" s="70"/>
      <c r="F6" s="86">
        <v>507</v>
      </c>
      <c r="G6" s="38"/>
      <c r="H6" s="72" t="s">
        <v>190</v>
      </c>
      <c r="I6" s="73"/>
      <c r="J6" s="83"/>
    </row>
    <row r="7" spans="1:10" ht="17.25" customHeight="1">
      <c r="A7" s="86">
        <v>501</v>
      </c>
      <c r="B7" s="30" t="s">
        <v>118</v>
      </c>
      <c r="C7" s="74" t="s">
        <v>191</v>
      </c>
      <c r="D7" s="60">
        <v>50.95</v>
      </c>
      <c r="E7" s="70"/>
      <c r="F7" s="86"/>
      <c r="G7" s="30" t="s">
        <v>192</v>
      </c>
      <c r="H7" s="55" t="s">
        <v>193</v>
      </c>
      <c r="I7" s="60"/>
      <c r="J7" s="83"/>
    </row>
    <row r="8" spans="1:10" ht="17.25" customHeight="1">
      <c r="A8" s="86">
        <v>501</v>
      </c>
      <c r="B8" s="30" t="s">
        <v>122</v>
      </c>
      <c r="C8" s="74" t="s">
        <v>194</v>
      </c>
      <c r="D8" s="60">
        <v>12.9</v>
      </c>
      <c r="E8" s="70"/>
      <c r="F8" s="86"/>
      <c r="G8" s="30" t="s">
        <v>195</v>
      </c>
      <c r="H8" s="55" t="s">
        <v>196</v>
      </c>
      <c r="I8" s="60"/>
      <c r="J8" s="83"/>
    </row>
    <row r="9" spans="1:10" ht="17.25" customHeight="1">
      <c r="A9" s="86">
        <v>501</v>
      </c>
      <c r="B9" s="30" t="s">
        <v>132</v>
      </c>
      <c r="C9" s="74" t="s">
        <v>197</v>
      </c>
      <c r="D9" s="60">
        <v>3.45</v>
      </c>
      <c r="E9" s="70"/>
      <c r="F9" s="86"/>
      <c r="G9" s="86">
        <v>50103</v>
      </c>
      <c r="H9" s="55" t="s">
        <v>198</v>
      </c>
      <c r="I9" s="60"/>
      <c r="J9" s="83"/>
    </row>
    <row r="10" spans="1:10" ht="17.25" customHeight="1">
      <c r="A10" s="86">
        <v>501</v>
      </c>
      <c r="B10" s="86">
        <v>99</v>
      </c>
      <c r="C10" s="74" t="s">
        <v>199</v>
      </c>
      <c r="D10" s="60"/>
      <c r="E10" s="70"/>
      <c r="F10" s="86"/>
      <c r="G10" s="38"/>
      <c r="H10" s="72" t="s">
        <v>200</v>
      </c>
      <c r="I10" s="60"/>
      <c r="J10" s="83"/>
    </row>
    <row r="11" spans="1:10" ht="17.25" customHeight="1">
      <c r="A11" s="86">
        <v>502</v>
      </c>
      <c r="B11" s="38"/>
      <c r="C11" s="72" t="s">
        <v>201</v>
      </c>
      <c r="D11" s="60">
        <v>13.82</v>
      </c>
      <c r="E11" s="70"/>
      <c r="F11" s="86">
        <v>508</v>
      </c>
      <c r="G11" s="30" t="s">
        <v>118</v>
      </c>
      <c r="H11" s="55" t="s">
        <v>193</v>
      </c>
      <c r="I11" s="60"/>
      <c r="J11" s="83"/>
    </row>
    <row r="12" spans="1:10" ht="17.25" customHeight="1">
      <c r="A12" s="86">
        <v>502</v>
      </c>
      <c r="B12" s="30" t="s">
        <v>118</v>
      </c>
      <c r="C12" s="74" t="s">
        <v>202</v>
      </c>
      <c r="D12" s="60">
        <v>13.82</v>
      </c>
      <c r="E12" s="70"/>
      <c r="F12" s="86"/>
      <c r="G12" s="30" t="s">
        <v>203</v>
      </c>
      <c r="H12" s="55" t="s">
        <v>196</v>
      </c>
      <c r="I12" s="60"/>
      <c r="J12" s="83"/>
    </row>
    <row r="13" spans="1:10" ht="17.25" customHeight="1">
      <c r="A13" s="86">
        <v>502</v>
      </c>
      <c r="B13" s="30" t="s">
        <v>122</v>
      </c>
      <c r="C13" s="74" t="s">
        <v>204</v>
      </c>
      <c r="D13" s="60"/>
      <c r="E13" s="70"/>
      <c r="F13" s="86"/>
      <c r="G13" s="86"/>
      <c r="H13" s="55" t="s">
        <v>198</v>
      </c>
      <c r="I13" s="60"/>
      <c r="J13" s="83"/>
    </row>
    <row r="14" spans="1:10" ht="17.25" customHeight="1">
      <c r="A14" s="86">
        <v>502</v>
      </c>
      <c r="B14" s="30" t="s">
        <v>132</v>
      </c>
      <c r="C14" s="74" t="s">
        <v>205</v>
      </c>
      <c r="D14" s="60"/>
      <c r="E14" s="70"/>
      <c r="F14" s="86"/>
      <c r="G14" s="38"/>
      <c r="H14" s="72" t="s">
        <v>206</v>
      </c>
      <c r="I14" s="60">
        <v>24.13</v>
      </c>
      <c r="J14" s="83"/>
    </row>
    <row r="15" spans="1:10" ht="17.25" customHeight="1">
      <c r="A15" s="86">
        <v>502</v>
      </c>
      <c r="B15" s="30" t="s">
        <v>136</v>
      </c>
      <c r="C15" s="74" t="s">
        <v>207</v>
      </c>
      <c r="D15" s="60"/>
      <c r="E15" s="70"/>
      <c r="F15" s="86"/>
      <c r="G15" s="30"/>
      <c r="H15" s="55" t="s">
        <v>208</v>
      </c>
      <c r="I15" s="60">
        <v>10.34</v>
      </c>
      <c r="J15" s="83"/>
    </row>
    <row r="16" spans="1:10" ht="16.5" customHeight="1">
      <c r="A16" s="86">
        <v>502</v>
      </c>
      <c r="B16" s="30" t="s">
        <v>113</v>
      </c>
      <c r="C16" s="74" t="s">
        <v>209</v>
      </c>
      <c r="D16" s="73"/>
      <c r="E16" s="70"/>
      <c r="F16" s="86"/>
      <c r="G16" s="30"/>
      <c r="H16" s="55" t="s">
        <v>210</v>
      </c>
      <c r="I16" s="60"/>
      <c r="J16" s="83"/>
    </row>
    <row r="17" spans="1:10" ht="14.25" customHeight="1">
      <c r="A17" s="86">
        <v>502</v>
      </c>
      <c r="B17" s="30" t="s">
        <v>138</v>
      </c>
      <c r="C17" s="74" t="s">
        <v>211</v>
      </c>
      <c r="D17" s="60"/>
      <c r="E17" s="70"/>
      <c r="F17" s="86"/>
      <c r="G17" s="30"/>
      <c r="H17" s="55" t="s">
        <v>212</v>
      </c>
      <c r="I17" s="60"/>
      <c r="J17" s="83"/>
    </row>
    <row r="18" spans="1:10" ht="14.25" customHeight="1">
      <c r="A18" s="86">
        <v>502</v>
      </c>
      <c r="B18" s="30" t="s">
        <v>213</v>
      </c>
      <c r="C18" s="74" t="s">
        <v>214</v>
      </c>
      <c r="D18" s="60"/>
      <c r="E18" s="70"/>
      <c r="F18" s="86"/>
      <c r="G18" s="30"/>
      <c r="H18" s="55" t="s">
        <v>215</v>
      </c>
      <c r="I18" s="60">
        <v>13.79</v>
      </c>
      <c r="J18" s="83"/>
    </row>
    <row r="19" spans="1:10" ht="14.25" customHeight="1">
      <c r="A19" s="86">
        <v>502</v>
      </c>
      <c r="B19" s="30" t="s">
        <v>131</v>
      </c>
      <c r="C19" s="74" t="s">
        <v>216</v>
      </c>
      <c r="D19" s="60"/>
      <c r="E19" s="70"/>
      <c r="F19" s="86"/>
      <c r="G19" s="86"/>
      <c r="H19" s="55" t="s">
        <v>217</v>
      </c>
      <c r="I19" s="60"/>
      <c r="J19" s="83"/>
    </row>
    <row r="20" spans="1:10" ht="14.25" customHeight="1">
      <c r="A20" s="86">
        <v>502</v>
      </c>
      <c r="B20" s="30" t="s">
        <v>117</v>
      </c>
      <c r="C20" s="74" t="s">
        <v>218</v>
      </c>
      <c r="D20" s="60"/>
      <c r="E20" s="70"/>
      <c r="F20" s="86"/>
      <c r="G20" s="86"/>
      <c r="H20" s="72" t="s">
        <v>219</v>
      </c>
      <c r="I20" s="60"/>
      <c r="J20" s="83"/>
    </row>
    <row r="21" spans="1:10" ht="14.25" customHeight="1">
      <c r="A21" s="86">
        <v>502</v>
      </c>
      <c r="B21" s="86">
        <v>99</v>
      </c>
      <c r="C21" s="74" t="s">
        <v>220</v>
      </c>
      <c r="D21" s="60"/>
      <c r="E21" s="70"/>
      <c r="F21" s="86"/>
      <c r="G21" s="30"/>
      <c r="H21" s="55" t="s">
        <v>221</v>
      </c>
      <c r="I21" s="60"/>
      <c r="J21" s="83"/>
    </row>
    <row r="22" spans="1:10" ht="14.25" customHeight="1">
      <c r="A22" s="86">
        <v>503</v>
      </c>
      <c r="B22" s="38"/>
      <c r="C22" s="72" t="s">
        <v>222</v>
      </c>
      <c r="D22" s="60"/>
      <c r="E22" s="70"/>
      <c r="F22" s="86">
        <v>510</v>
      </c>
      <c r="G22" s="30" t="s">
        <v>132</v>
      </c>
      <c r="H22" s="55" t="s">
        <v>223</v>
      </c>
      <c r="I22" s="60"/>
      <c r="J22" s="83"/>
    </row>
    <row r="23" spans="1:10" ht="14.25" customHeight="1">
      <c r="A23" s="86">
        <v>503</v>
      </c>
      <c r="B23" s="30" t="s">
        <v>118</v>
      </c>
      <c r="C23" s="55" t="s">
        <v>224</v>
      </c>
      <c r="D23" s="60"/>
      <c r="E23" s="70"/>
      <c r="F23" s="86"/>
      <c r="G23" s="38"/>
      <c r="H23" s="72" t="s">
        <v>225</v>
      </c>
      <c r="I23" s="73"/>
      <c r="J23" s="83"/>
    </row>
    <row r="24" spans="1:10" ht="14.25" customHeight="1">
      <c r="A24" s="86">
        <v>503</v>
      </c>
      <c r="B24" s="30" t="s">
        <v>122</v>
      </c>
      <c r="C24" s="55" t="s">
        <v>226</v>
      </c>
      <c r="D24" s="60"/>
      <c r="E24" s="70"/>
      <c r="F24" s="86"/>
      <c r="G24" s="30"/>
      <c r="H24" s="55" t="s">
        <v>227</v>
      </c>
      <c r="I24" s="60"/>
      <c r="J24" s="83"/>
    </row>
    <row r="25" spans="1:10" ht="14.25" customHeight="1">
      <c r="A25" s="86">
        <v>503</v>
      </c>
      <c r="B25" s="30" t="s">
        <v>132</v>
      </c>
      <c r="C25" s="55" t="s">
        <v>228</v>
      </c>
      <c r="D25" s="60"/>
      <c r="E25" s="70"/>
      <c r="F25" s="86"/>
      <c r="G25" s="30"/>
      <c r="H25" s="55" t="s">
        <v>229</v>
      </c>
      <c r="I25" s="60"/>
      <c r="J25" s="83"/>
    </row>
    <row r="26" spans="1:10" ht="14.25" customHeight="1">
      <c r="A26" s="86">
        <v>503</v>
      </c>
      <c r="B26" s="30" t="s">
        <v>113</v>
      </c>
      <c r="C26" s="55" t="s">
        <v>230</v>
      </c>
      <c r="D26" s="60"/>
      <c r="E26" s="70"/>
      <c r="F26" s="86"/>
      <c r="G26" s="30"/>
      <c r="H26" s="55" t="s">
        <v>231</v>
      </c>
      <c r="I26" s="60"/>
      <c r="J26" s="83"/>
    </row>
    <row r="27" spans="1:10" ht="14.25" customHeight="1">
      <c r="A27" s="86">
        <v>503</v>
      </c>
      <c r="B27" s="30" t="s">
        <v>138</v>
      </c>
      <c r="C27" s="55" t="s">
        <v>232</v>
      </c>
      <c r="D27" s="60"/>
      <c r="E27" s="70"/>
      <c r="F27" s="86"/>
      <c r="G27" s="30"/>
      <c r="H27" s="55" t="s">
        <v>233</v>
      </c>
      <c r="I27" s="60"/>
      <c r="J27" s="83"/>
    </row>
    <row r="28" spans="1:10" ht="14.25" customHeight="1">
      <c r="A28" s="86">
        <v>503</v>
      </c>
      <c r="B28" s="30" t="s">
        <v>213</v>
      </c>
      <c r="C28" s="55" t="s">
        <v>234</v>
      </c>
      <c r="D28" s="60"/>
      <c r="E28" s="70"/>
      <c r="F28" s="86"/>
      <c r="G28" s="38"/>
      <c r="H28" s="72" t="s">
        <v>235</v>
      </c>
      <c r="I28" s="60"/>
      <c r="J28" s="83"/>
    </row>
    <row r="29" spans="1:10" ht="14.25" customHeight="1">
      <c r="A29" s="86">
        <v>503</v>
      </c>
      <c r="B29" s="86">
        <v>99</v>
      </c>
      <c r="C29" s="55" t="s">
        <v>236</v>
      </c>
      <c r="D29" s="60"/>
      <c r="E29" s="70"/>
      <c r="F29" s="86"/>
      <c r="G29" s="30"/>
      <c r="H29" s="55" t="s">
        <v>237</v>
      </c>
      <c r="I29" s="60"/>
      <c r="J29" s="83"/>
    </row>
    <row r="30" spans="1:10" ht="14.25" customHeight="1">
      <c r="A30" s="86">
        <v>504</v>
      </c>
      <c r="B30" s="38"/>
      <c r="C30" s="72" t="s">
        <v>238</v>
      </c>
      <c r="D30" s="60"/>
      <c r="E30" s="70"/>
      <c r="F30" s="86">
        <v>512</v>
      </c>
      <c r="G30" s="30" t="s">
        <v>122</v>
      </c>
      <c r="H30" s="55" t="s">
        <v>239</v>
      </c>
      <c r="I30" s="60"/>
      <c r="J30" s="83"/>
    </row>
    <row r="31" spans="1:10" ht="14.25" customHeight="1">
      <c r="A31" s="86">
        <v>504</v>
      </c>
      <c r="B31" s="30" t="s">
        <v>118</v>
      </c>
      <c r="C31" s="55" t="s">
        <v>224</v>
      </c>
      <c r="D31" s="60"/>
      <c r="E31" s="70"/>
      <c r="F31" s="86"/>
      <c r="G31" s="38"/>
      <c r="H31" s="72" t="s">
        <v>240</v>
      </c>
      <c r="I31" s="60"/>
      <c r="J31" s="83"/>
    </row>
    <row r="32" spans="1:10" ht="14.25" customHeight="1">
      <c r="A32" s="86">
        <v>504</v>
      </c>
      <c r="B32" s="30" t="s">
        <v>122</v>
      </c>
      <c r="C32" s="55" t="s">
        <v>226</v>
      </c>
      <c r="D32" s="60"/>
      <c r="E32" s="70"/>
      <c r="F32" s="86"/>
      <c r="G32" s="30"/>
      <c r="H32" s="55" t="s">
        <v>241</v>
      </c>
      <c r="I32" s="60"/>
      <c r="J32" s="83"/>
    </row>
    <row r="33" spans="1:10" ht="14.25" customHeight="1">
      <c r="A33" s="86">
        <v>504</v>
      </c>
      <c r="B33" s="30" t="s">
        <v>132</v>
      </c>
      <c r="C33" s="55" t="s">
        <v>228</v>
      </c>
      <c r="D33" s="60"/>
      <c r="E33" s="70"/>
      <c r="F33" s="86"/>
      <c r="G33" s="30"/>
      <c r="H33" s="55" t="s">
        <v>242</v>
      </c>
      <c r="I33" s="60"/>
      <c r="J33" s="83"/>
    </row>
    <row r="34" spans="1:10" ht="14.25" customHeight="1">
      <c r="A34" s="86">
        <v>504</v>
      </c>
      <c r="B34" s="30" t="s">
        <v>136</v>
      </c>
      <c r="C34" s="55" t="s">
        <v>232</v>
      </c>
      <c r="D34" s="60"/>
      <c r="E34" s="70"/>
      <c r="F34" s="86"/>
      <c r="G34" s="30"/>
      <c r="H34" s="55" t="s">
        <v>243</v>
      </c>
      <c r="I34" s="60"/>
      <c r="J34" s="83"/>
    </row>
    <row r="35" spans="1:10" ht="14.25" customHeight="1">
      <c r="A35" s="86">
        <v>504</v>
      </c>
      <c r="B35" s="30" t="s">
        <v>113</v>
      </c>
      <c r="C35" s="55" t="s">
        <v>234</v>
      </c>
      <c r="D35" s="60"/>
      <c r="E35" s="70"/>
      <c r="F35" s="86"/>
      <c r="G35" s="30"/>
      <c r="H35" s="55" t="s">
        <v>244</v>
      </c>
      <c r="I35" s="60"/>
      <c r="J35" s="83"/>
    </row>
    <row r="36" spans="1:10" ht="14.25" customHeight="1">
      <c r="A36" s="86">
        <v>504</v>
      </c>
      <c r="B36" s="86">
        <v>99</v>
      </c>
      <c r="C36" s="55" t="s">
        <v>236</v>
      </c>
      <c r="D36" s="60"/>
      <c r="E36" s="70"/>
      <c r="F36" s="86"/>
      <c r="G36" s="86"/>
      <c r="H36" s="72" t="s">
        <v>245</v>
      </c>
      <c r="I36" s="60"/>
      <c r="J36" s="83"/>
    </row>
    <row r="37" spans="1:10" ht="14.25" customHeight="1">
      <c r="A37" s="86">
        <v>505</v>
      </c>
      <c r="B37" s="86"/>
      <c r="C37" s="72" t="s">
        <v>246</v>
      </c>
      <c r="D37" s="60">
        <v>755.68</v>
      </c>
      <c r="E37" s="70"/>
      <c r="F37" s="86">
        <v>514</v>
      </c>
      <c r="G37" s="30" t="s">
        <v>118</v>
      </c>
      <c r="H37" s="55" t="s">
        <v>247</v>
      </c>
      <c r="I37" s="60"/>
      <c r="J37" s="83"/>
    </row>
    <row r="38" spans="1:10" ht="14.25" customHeight="1">
      <c r="A38" s="86">
        <v>505</v>
      </c>
      <c r="B38" s="30" t="s">
        <v>118</v>
      </c>
      <c r="C38" s="55" t="s">
        <v>248</v>
      </c>
      <c r="D38" s="60">
        <v>703.97</v>
      </c>
      <c r="E38" s="70"/>
      <c r="F38" s="86"/>
      <c r="G38" s="30" t="s">
        <v>249</v>
      </c>
      <c r="H38" s="55" t="s">
        <v>250</v>
      </c>
      <c r="I38" s="60"/>
      <c r="J38" s="83"/>
    </row>
    <row r="39" spans="1:10" ht="14.25" customHeight="1">
      <c r="A39" s="86">
        <v>505</v>
      </c>
      <c r="B39" s="30" t="s">
        <v>122</v>
      </c>
      <c r="C39" s="55" t="s">
        <v>251</v>
      </c>
      <c r="D39" s="60">
        <v>51.71</v>
      </c>
      <c r="E39" s="70"/>
      <c r="F39" s="86"/>
      <c r="G39" s="30">
        <v>50502</v>
      </c>
      <c r="H39" s="72" t="s">
        <v>252</v>
      </c>
      <c r="I39" s="60"/>
      <c r="J39" s="83"/>
    </row>
    <row r="40" spans="1:10" ht="14.25" customHeight="1">
      <c r="A40" s="86">
        <v>505</v>
      </c>
      <c r="B40" s="86">
        <v>99</v>
      </c>
      <c r="C40" s="55" t="s">
        <v>253</v>
      </c>
      <c r="D40" s="60"/>
      <c r="E40" s="70"/>
      <c r="F40" s="86"/>
      <c r="G40" s="30"/>
      <c r="H40" s="55" t="s">
        <v>254</v>
      </c>
      <c r="I40" s="60"/>
      <c r="J40" s="83"/>
    </row>
    <row r="41" spans="1:10" ht="14.25" customHeight="1">
      <c r="A41" s="86">
        <v>506</v>
      </c>
      <c r="B41" s="86"/>
      <c r="C41" s="72" t="s">
        <v>255</v>
      </c>
      <c r="D41" s="60">
        <v>1846</v>
      </c>
      <c r="E41" s="70"/>
      <c r="F41" s="86">
        <v>599</v>
      </c>
      <c r="G41" s="30" t="s">
        <v>213</v>
      </c>
      <c r="H41" s="55" t="s">
        <v>256</v>
      </c>
      <c r="I41" s="60"/>
      <c r="J41" s="83"/>
    </row>
    <row r="42" spans="1:10" ht="20.25" customHeight="1">
      <c r="A42" s="86">
        <v>506</v>
      </c>
      <c r="B42" s="30" t="s">
        <v>118</v>
      </c>
      <c r="C42" s="55" t="s">
        <v>257</v>
      </c>
      <c r="D42" s="60">
        <v>1846</v>
      </c>
      <c r="E42" s="70"/>
      <c r="F42" s="86"/>
      <c r="G42" s="30" t="s">
        <v>258</v>
      </c>
      <c r="H42" s="55" t="s">
        <v>259</v>
      </c>
      <c r="I42" s="60"/>
      <c r="J42" s="83"/>
    </row>
    <row r="43" spans="1:10" ht="14.25" customHeight="1">
      <c r="A43" s="86">
        <v>506</v>
      </c>
      <c r="B43" s="30" t="s">
        <v>122</v>
      </c>
      <c r="C43" s="55" t="s">
        <v>260</v>
      </c>
      <c r="D43" s="60"/>
      <c r="E43" s="70"/>
      <c r="F43" s="86"/>
      <c r="G43" s="86"/>
      <c r="H43" s="55" t="s">
        <v>261</v>
      </c>
      <c r="I43" s="73"/>
      <c r="J43" s="83"/>
    </row>
    <row r="44" spans="1:10" ht="14.25" customHeight="1">
      <c r="A44" s="80"/>
      <c r="B44" s="80"/>
      <c r="C44" s="80"/>
      <c r="D44" s="80"/>
      <c r="E44" s="80"/>
      <c r="F44" s="80"/>
      <c r="G44" s="80"/>
      <c r="H44" s="80"/>
      <c r="I44" s="80"/>
      <c r="J44" s="82"/>
    </row>
  </sheetData>
  <mergeCells count="7">
    <mergeCell ref="A1:I1"/>
    <mergeCell ref="A3:B3"/>
    <mergeCell ref="F3:G3"/>
    <mergeCell ref="C3:C4"/>
    <mergeCell ref="D3:D4"/>
    <mergeCell ref="H3:H4"/>
    <mergeCell ref="I3:I4"/>
  </mergeCells>
  <phoneticPr fontId="30" type="noConversion"/>
  <printOptions horizontalCentered="1"/>
  <pageMargins left="0.48749999999999999" right="0.48749999999999999" top="0.52708333333333302" bottom="0.52708333333333302" header="0.29861111111111099" footer="0.29861111111111099"/>
  <pageSetup paperSize="9" scale="96" orientation="portrait"/>
  <headerFooter>
    <oddFooter>&amp;C第&amp;P页, 共&amp;N页</oddFooter>
  </headerFooter>
  <ignoredErrors>
    <ignoredError sqref="B7 G7 B8 G8 B9 G11 B12 G12 B13 B14 B15 B16 B17 B18 B19 B20 G22 B23 B24 B25 B26 B27 B28 G30 B31 B32 B33 B34 B35 G37 B38 G38 B39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sqref="A1:I1"/>
    </sheetView>
  </sheetViews>
  <sheetFormatPr defaultColWidth="9" defaultRowHeight="14"/>
  <cols>
    <col min="1" max="1" width="5.36328125" style="48" customWidth="1"/>
    <col min="2" max="2" width="5.453125" style="48" customWidth="1"/>
    <col min="3" max="3" width="23.26953125" customWidth="1"/>
    <col min="4" max="4" width="12.26953125" customWidth="1"/>
    <col min="5" max="5" width="8.984375E-2" customWidth="1"/>
    <col min="6" max="6" width="5.36328125" style="48" customWidth="1"/>
    <col min="7" max="7" width="5.453125" style="48" customWidth="1"/>
    <col min="8" max="8" width="25.08984375" customWidth="1"/>
    <col min="9" max="9" width="12.26953125" customWidth="1"/>
    <col min="10" max="10" width="1" customWidth="1"/>
  </cols>
  <sheetData>
    <row r="1" spans="1:10" ht="34.5" customHeight="1">
      <c r="A1" s="161" t="s">
        <v>262</v>
      </c>
      <c r="B1" s="162"/>
      <c r="C1" s="162"/>
      <c r="D1" s="162"/>
      <c r="E1" s="162"/>
      <c r="F1" s="162"/>
      <c r="G1" s="162"/>
      <c r="H1" s="162"/>
      <c r="I1" s="163"/>
      <c r="J1" s="82"/>
    </row>
    <row r="2" spans="1:10" ht="14.25" customHeight="1">
      <c r="A2" s="62"/>
      <c r="B2" s="62"/>
      <c r="C2" s="63"/>
      <c r="D2" s="63"/>
      <c r="E2" s="63"/>
      <c r="F2" s="62"/>
      <c r="G2" s="50"/>
      <c r="H2" s="63"/>
      <c r="I2" s="59" t="s">
        <v>2</v>
      </c>
      <c r="J2" s="82"/>
    </row>
    <row r="3" spans="1:10" ht="26.25" customHeight="1">
      <c r="A3" s="159" t="s">
        <v>263</v>
      </c>
      <c r="B3" s="164"/>
      <c r="C3" s="120" t="s">
        <v>97</v>
      </c>
      <c r="D3" s="120" t="s">
        <v>188</v>
      </c>
      <c r="E3" s="66"/>
      <c r="F3" s="159" t="s">
        <v>263</v>
      </c>
      <c r="G3" s="164"/>
      <c r="H3" s="120" t="s">
        <v>97</v>
      </c>
      <c r="I3" s="120" t="s">
        <v>188</v>
      </c>
      <c r="J3" s="83"/>
    </row>
    <row r="4" spans="1:10" ht="18" customHeight="1">
      <c r="A4" s="64" t="s">
        <v>101</v>
      </c>
      <c r="B4" s="64" t="s">
        <v>102</v>
      </c>
      <c r="C4" s="160"/>
      <c r="D4" s="160"/>
      <c r="E4" s="66"/>
      <c r="F4" s="64" t="s">
        <v>101</v>
      </c>
      <c r="G4" s="64" t="s">
        <v>102</v>
      </c>
      <c r="H4" s="160"/>
      <c r="I4" s="160"/>
      <c r="J4" s="83"/>
    </row>
    <row r="5" spans="1:10" ht="24.75" customHeight="1">
      <c r="A5" s="67"/>
      <c r="B5" s="67"/>
      <c r="C5" s="55" t="s">
        <v>264</v>
      </c>
      <c r="D5" s="60">
        <f>SUM(D6+D20+D48+I6+I11+I24+I41+I44+I50+I53+I55)</f>
        <v>2706.93</v>
      </c>
      <c r="E5" s="68"/>
      <c r="F5" s="69"/>
      <c r="G5" s="52"/>
      <c r="H5" s="70"/>
      <c r="I5" s="68"/>
      <c r="J5" s="83"/>
    </row>
    <row r="6" spans="1:10" ht="17.25" customHeight="1">
      <c r="A6" s="65">
        <v>301</v>
      </c>
      <c r="B6" s="71"/>
      <c r="C6" s="72" t="s">
        <v>265</v>
      </c>
      <c r="D6" s="73">
        <v>771.27</v>
      </c>
      <c r="E6" s="70"/>
      <c r="F6" s="65">
        <v>307</v>
      </c>
      <c r="G6" s="55"/>
      <c r="H6" s="72" t="s">
        <v>225</v>
      </c>
      <c r="I6" s="60"/>
      <c r="J6" s="83"/>
    </row>
    <row r="7" spans="1:10" ht="17.25" customHeight="1">
      <c r="A7" s="65">
        <v>301</v>
      </c>
      <c r="B7" s="55" t="s">
        <v>118</v>
      </c>
      <c r="C7" s="74" t="s">
        <v>266</v>
      </c>
      <c r="D7" s="60">
        <v>560.70000000000005</v>
      </c>
      <c r="E7" s="70"/>
      <c r="F7" s="65"/>
      <c r="G7" s="55" t="s">
        <v>267</v>
      </c>
      <c r="H7" s="55" t="s">
        <v>268</v>
      </c>
      <c r="I7" s="60"/>
      <c r="J7" s="83"/>
    </row>
    <row r="8" spans="1:10" ht="17.25" customHeight="1">
      <c r="A8" s="65">
        <v>301</v>
      </c>
      <c r="B8" s="55" t="s">
        <v>122</v>
      </c>
      <c r="C8" s="74" t="s">
        <v>269</v>
      </c>
      <c r="D8" s="60">
        <v>26.46</v>
      </c>
      <c r="E8" s="70"/>
      <c r="F8" s="65"/>
      <c r="G8" s="55" t="s">
        <v>270</v>
      </c>
      <c r="H8" s="55" t="s">
        <v>271</v>
      </c>
      <c r="I8" s="60"/>
      <c r="J8" s="83"/>
    </row>
    <row r="9" spans="1:10" ht="17.25" customHeight="1">
      <c r="A9" s="65">
        <v>301</v>
      </c>
      <c r="B9" s="55" t="s">
        <v>132</v>
      </c>
      <c r="C9" s="74" t="s">
        <v>272</v>
      </c>
      <c r="D9" s="60"/>
      <c r="E9" s="70"/>
      <c r="F9" s="65"/>
      <c r="G9" s="55"/>
      <c r="H9" s="55" t="s">
        <v>273</v>
      </c>
      <c r="I9" s="60"/>
      <c r="J9" s="83"/>
    </row>
    <row r="10" spans="1:10" ht="17.25" customHeight="1">
      <c r="A10" s="65">
        <v>301</v>
      </c>
      <c r="B10" s="55" t="s">
        <v>138</v>
      </c>
      <c r="C10" s="74" t="s">
        <v>274</v>
      </c>
      <c r="D10" s="60"/>
      <c r="E10" s="70"/>
      <c r="F10" s="65"/>
      <c r="G10" s="55"/>
      <c r="H10" s="55" t="s">
        <v>275</v>
      </c>
      <c r="I10" s="60"/>
      <c r="J10" s="83"/>
    </row>
    <row r="11" spans="1:10" ht="17.25" customHeight="1">
      <c r="A11" s="65">
        <v>301</v>
      </c>
      <c r="B11" s="55" t="s">
        <v>213</v>
      </c>
      <c r="C11" s="74" t="s">
        <v>276</v>
      </c>
      <c r="D11" s="60">
        <v>36.56</v>
      </c>
      <c r="E11" s="70"/>
      <c r="F11" s="65"/>
      <c r="G11" s="55" t="s">
        <v>277</v>
      </c>
      <c r="H11" s="72" t="s">
        <v>278</v>
      </c>
      <c r="I11" s="60"/>
      <c r="J11" s="83"/>
    </row>
    <row r="12" spans="1:10" ht="17.25" customHeight="1">
      <c r="A12" s="65">
        <v>301</v>
      </c>
      <c r="B12" s="55" t="s">
        <v>131</v>
      </c>
      <c r="C12" s="74" t="s">
        <v>279</v>
      </c>
      <c r="D12" s="60">
        <v>82.31</v>
      </c>
      <c r="E12" s="70"/>
      <c r="F12" s="65"/>
      <c r="G12" s="55" t="s">
        <v>280</v>
      </c>
      <c r="H12" s="55" t="s">
        <v>281</v>
      </c>
      <c r="I12" s="60"/>
      <c r="J12" s="83"/>
    </row>
    <row r="13" spans="1:10" ht="17.25" customHeight="1">
      <c r="A13" s="65">
        <v>301</v>
      </c>
      <c r="B13" s="55" t="s">
        <v>117</v>
      </c>
      <c r="C13" s="74" t="s">
        <v>282</v>
      </c>
      <c r="D13" s="60"/>
      <c r="E13" s="70"/>
      <c r="F13" s="65"/>
      <c r="G13" s="55"/>
      <c r="H13" s="55" t="s">
        <v>283</v>
      </c>
      <c r="I13" s="60"/>
      <c r="J13" s="83"/>
    </row>
    <row r="14" spans="1:10" ht="17.25" customHeight="1">
      <c r="A14" s="65">
        <v>301</v>
      </c>
      <c r="B14" s="65">
        <v>10</v>
      </c>
      <c r="C14" s="74" t="s">
        <v>284</v>
      </c>
      <c r="D14" s="60">
        <v>24.7</v>
      </c>
      <c r="E14" s="70"/>
      <c r="F14" s="65"/>
      <c r="G14" s="55" t="s">
        <v>285</v>
      </c>
      <c r="H14" s="55" t="s">
        <v>286</v>
      </c>
      <c r="I14" s="60"/>
      <c r="J14" s="83"/>
    </row>
    <row r="15" spans="1:10" ht="17.25" customHeight="1">
      <c r="A15" s="65">
        <v>301</v>
      </c>
      <c r="B15" s="65">
        <v>11</v>
      </c>
      <c r="C15" s="74" t="s">
        <v>287</v>
      </c>
      <c r="D15" s="60"/>
      <c r="E15" s="70"/>
      <c r="F15" s="65"/>
      <c r="G15" s="55"/>
      <c r="H15" s="55" t="s">
        <v>288</v>
      </c>
      <c r="I15" s="60"/>
      <c r="J15" s="83"/>
    </row>
    <row r="16" spans="1:10" ht="17.25" customHeight="1">
      <c r="A16" s="65">
        <v>301</v>
      </c>
      <c r="B16" s="65">
        <v>12</v>
      </c>
      <c r="C16" s="74" t="s">
        <v>289</v>
      </c>
      <c r="D16" s="60">
        <v>11.73</v>
      </c>
      <c r="E16" s="70"/>
      <c r="F16" s="65"/>
      <c r="G16" s="55" t="s">
        <v>290</v>
      </c>
      <c r="H16" s="55" t="s">
        <v>291</v>
      </c>
      <c r="I16" s="60"/>
      <c r="J16" s="83"/>
    </row>
    <row r="17" spans="1:10" ht="17.25" customHeight="1">
      <c r="A17" s="65">
        <v>301</v>
      </c>
      <c r="B17" s="65">
        <v>13</v>
      </c>
      <c r="C17" s="74" t="s">
        <v>197</v>
      </c>
      <c r="D17" s="60">
        <v>28.81</v>
      </c>
      <c r="E17" s="70"/>
      <c r="F17" s="65"/>
      <c r="G17" s="55" t="s">
        <v>292</v>
      </c>
      <c r="H17" s="55" t="s">
        <v>293</v>
      </c>
      <c r="I17" s="60"/>
      <c r="J17" s="83"/>
    </row>
    <row r="18" spans="1:10" ht="24.75" customHeight="1">
      <c r="A18" s="65">
        <v>301</v>
      </c>
      <c r="B18" s="65">
        <v>14</v>
      </c>
      <c r="C18" s="74" t="s">
        <v>294</v>
      </c>
      <c r="D18" s="60"/>
      <c r="E18" s="70"/>
      <c r="F18" s="65"/>
      <c r="G18" s="55"/>
      <c r="H18" s="55" t="s">
        <v>295</v>
      </c>
      <c r="I18" s="60"/>
      <c r="J18" s="83"/>
    </row>
    <row r="19" spans="1:10" ht="24.75" customHeight="1">
      <c r="A19" s="65">
        <v>301</v>
      </c>
      <c r="B19" s="65">
        <v>99</v>
      </c>
      <c r="C19" s="74" t="s">
        <v>199</v>
      </c>
      <c r="D19" s="60"/>
      <c r="E19" s="70"/>
      <c r="F19" s="65"/>
      <c r="G19" s="55"/>
      <c r="H19" s="55" t="s">
        <v>296</v>
      </c>
      <c r="I19" s="60"/>
      <c r="J19" s="83"/>
    </row>
    <row r="20" spans="1:10" ht="17.25" customHeight="1">
      <c r="A20" s="65">
        <v>302</v>
      </c>
      <c r="B20" s="71"/>
      <c r="C20" s="72" t="s">
        <v>297</v>
      </c>
      <c r="D20" s="60">
        <v>65.53</v>
      </c>
      <c r="E20" s="70"/>
      <c r="F20" s="65">
        <v>309</v>
      </c>
      <c r="G20" s="55" t="s">
        <v>141</v>
      </c>
      <c r="H20" s="55" t="s">
        <v>298</v>
      </c>
      <c r="I20" s="60"/>
      <c r="J20" s="83"/>
    </row>
    <row r="21" spans="1:10" ht="16.5" customHeight="1">
      <c r="A21" s="65">
        <v>302</v>
      </c>
      <c r="B21" s="55" t="s">
        <v>118</v>
      </c>
      <c r="C21" s="74" t="s">
        <v>299</v>
      </c>
      <c r="D21" s="73">
        <v>39.76</v>
      </c>
      <c r="E21" s="70"/>
      <c r="F21" s="65"/>
      <c r="G21" s="55" t="s">
        <v>300</v>
      </c>
      <c r="H21" s="55" t="s">
        <v>301</v>
      </c>
      <c r="I21" s="60"/>
      <c r="J21" s="83"/>
    </row>
    <row r="22" spans="1:10" ht="17.25" customHeight="1">
      <c r="A22" s="65">
        <v>302</v>
      </c>
      <c r="B22" s="55" t="s">
        <v>122</v>
      </c>
      <c r="C22" s="74" t="s">
        <v>302</v>
      </c>
      <c r="D22" s="60">
        <v>2</v>
      </c>
      <c r="E22" s="70"/>
      <c r="F22" s="65"/>
      <c r="G22" s="55" t="s">
        <v>303</v>
      </c>
      <c r="H22" s="55" t="s">
        <v>304</v>
      </c>
      <c r="I22" s="60"/>
      <c r="J22" s="83"/>
    </row>
    <row r="23" spans="1:10" ht="17.25" customHeight="1">
      <c r="A23" s="65">
        <v>302</v>
      </c>
      <c r="B23" s="55" t="s">
        <v>132</v>
      </c>
      <c r="C23" s="74" t="s">
        <v>305</v>
      </c>
      <c r="D23" s="60"/>
      <c r="E23" s="70"/>
      <c r="F23" s="65"/>
      <c r="G23" s="55"/>
      <c r="H23" s="55" t="s">
        <v>306</v>
      </c>
      <c r="I23" s="60"/>
      <c r="J23" s="83"/>
    </row>
    <row r="24" spans="1:10" ht="17.25" customHeight="1">
      <c r="A24" s="65">
        <v>302</v>
      </c>
      <c r="B24" s="55" t="s">
        <v>136</v>
      </c>
      <c r="C24" s="74" t="s">
        <v>307</v>
      </c>
      <c r="D24" s="60"/>
      <c r="E24" s="70"/>
      <c r="F24" s="65"/>
      <c r="G24" s="55"/>
      <c r="H24" s="75" t="s">
        <v>308</v>
      </c>
      <c r="I24" s="60">
        <v>1846</v>
      </c>
      <c r="J24" s="83"/>
    </row>
    <row r="25" spans="1:10" ht="17.25" customHeight="1">
      <c r="A25" s="65">
        <v>302</v>
      </c>
      <c r="B25" s="55" t="s">
        <v>113</v>
      </c>
      <c r="C25" s="74" t="s">
        <v>309</v>
      </c>
      <c r="D25" s="60"/>
      <c r="E25" s="70"/>
      <c r="F25" s="65"/>
      <c r="G25" s="55"/>
      <c r="H25" s="76" t="s">
        <v>310</v>
      </c>
      <c r="I25" s="60"/>
      <c r="J25" s="83"/>
    </row>
    <row r="26" spans="1:10" ht="17.25" customHeight="1">
      <c r="A26" s="65">
        <v>302</v>
      </c>
      <c r="B26" s="55" t="s">
        <v>138</v>
      </c>
      <c r="C26" s="74" t="s">
        <v>311</v>
      </c>
      <c r="D26" s="60">
        <v>5</v>
      </c>
      <c r="E26" s="70"/>
      <c r="F26" s="65"/>
      <c r="G26" s="55" t="s">
        <v>312</v>
      </c>
      <c r="H26" s="76" t="s">
        <v>313</v>
      </c>
      <c r="I26" s="60"/>
      <c r="J26" s="83"/>
    </row>
    <row r="27" spans="1:10" ht="20.25" customHeight="1">
      <c r="A27" s="65">
        <v>302</v>
      </c>
      <c r="B27" s="55" t="s">
        <v>213</v>
      </c>
      <c r="C27" s="74" t="s">
        <v>314</v>
      </c>
      <c r="D27" s="60">
        <v>2.96</v>
      </c>
      <c r="E27" s="70"/>
      <c r="F27" s="65"/>
      <c r="G27" s="55" t="s">
        <v>315</v>
      </c>
      <c r="H27" s="76" t="s">
        <v>316</v>
      </c>
      <c r="I27" s="60"/>
      <c r="J27" s="83"/>
    </row>
    <row r="28" spans="1:10" ht="17.25" customHeight="1">
      <c r="A28" s="65">
        <v>302</v>
      </c>
      <c r="B28" s="55" t="s">
        <v>131</v>
      </c>
      <c r="C28" s="74" t="s">
        <v>317</v>
      </c>
      <c r="D28" s="60"/>
      <c r="E28" s="70"/>
      <c r="F28" s="65"/>
      <c r="G28" s="55"/>
      <c r="H28" s="55" t="s">
        <v>318</v>
      </c>
      <c r="I28" s="60">
        <v>1846</v>
      </c>
      <c r="J28" s="83"/>
    </row>
    <row r="29" spans="1:10" ht="17.25" customHeight="1">
      <c r="A29" s="65">
        <v>302</v>
      </c>
      <c r="B29" s="55" t="s">
        <v>117</v>
      </c>
      <c r="C29" s="74" t="s">
        <v>319</v>
      </c>
      <c r="D29" s="60"/>
      <c r="E29" s="70"/>
      <c r="F29" s="65"/>
      <c r="G29" s="55"/>
      <c r="H29" s="55" t="s">
        <v>320</v>
      </c>
      <c r="I29" s="60"/>
      <c r="J29" s="83"/>
    </row>
    <row r="30" spans="1:10" ht="17.25" customHeight="1">
      <c r="A30" s="65">
        <v>302</v>
      </c>
      <c r="B30" s="65">
        <v>11</v>
      </c>
      <c r="C30" s="74" t="s">
        <v>321</v>
      </c>
      <c r="D30" s="60"/>
      <c r="E30" s="70"/>
      <c r="F30" s="65"/>
      <c r="G30" s="55"/>
      <c r="H30" s="55" t="s">
        <v>322</v>
      </c>
      <c r="I30" s="60"/>
      <c r="J30" s="83"/>
    </row>
    <row r="31" spans="1:10" ht="20.25" customHeight="1">
      <c r="A31" s="65">
        <v>302</v>
      </c>
      <c r="B31" s="65">
        <v>12</v>
      </c>
      <c r="C31" s="74" t="s">
        <v>214</v>
      </c>
      <c r="D31" s="60"/>
      <c r="E31" s="70"/>
      <c r="F31" s="65"/>
      <c r="G31" s="55"/>
      <c r="H31" s="55" t="s">
        <v>323</v>
      </c>
      <c r="I31" s="60"/>
      <c r="J31" s="83"/>
    </row>
    <row r="32" spans="1:10" ht="17.25" customHeight="1">
      <c r="A32" s="65">
        <v>302</v>
      </c>
      <c r="B32" s="65">
        <v>13</v>
      </c>
      <c r="C32" s="74" t="s">
        <v>218</v>
      </c>
      <c r="D32" s="60"/>
      <c r="E32" s="70"/>
      <c r="F32" s="65"/>
      <c r="G32" s="55"/>
      <c r="H32" s="55" t="s">
        <v>324</v>
      </c>
      <c r="I32" s="73"/>
      <c r="J32" s="83"/>
    </row>
    <row r="33" spans="1:10" ht="17.25" customHeight="1">
      <c r="A33" s="65">
        <v>302</v>
      </c>
      <c r="B33" s="65">
        <v>14</v>
      </c>
      <c r="C33" s="74" t="s">
        <v>325</v>
      </c>
      <c r="D33" s="60"/>
      <c r="E33" s="70"/>
      <c r="F33" s="65"/>
      <c r="G33" s="55"/>
      <c r="H33" s="55" t="s">
        <v>326</v>
      </c>
      <c r="I33" s="60"/>
      <c r="J33" s="83"/>
    </row>
    <row r="34" spans="1:10" ht="17.25" customHeight="1">
      <c r="A34" s="65">
        <v>302</v>
      </c>
      <c r="B34" s="65">
        <v>15</v>
      </c>
      <c r="C34" s="74" t="s">
        <v>204</v>
      </c>
      <c r="D34" s="60"/>
      <c r="E34" s="70"/>
      <c r="F34" s="65"/>
      <c r="G34" s="55"/>
      <c r="H34" s="55" t="s">
        <v>327</v>
      </c>
      <c r="I34" s="60"/>
      <c r="J34" s="83"/>
    </row>
    <row r="35" spans="1:10" ht="17.25" customHeight="1">
      <c r="A35" s="65">
        <v>302</v>
      </c>
      <c r="B35" s="65">
        <v>16</v>
      </c>
      <c r="C35" s="74" t="s">
        <v>205</v>
      </c>
      <c r="D35" s="60"/>
      <c r="E35" s="70"/>
      <c r="F35" s="65"/>
      <c r="G35" s="55"/>
      <c r="H35" s="55" t="s">
        <v>328</v>
      </c>
      <c r="I35" s="60"/>
      <c r="J35" s="83"/>
    </row>
    <row r="36" spans="1:10" ht="17.25" customHeight="1">
      <c r="A36" s="65">
        <v>302</v>
      </c>
      <c r="B36" s="65">
        <v>17</v>
      </c>
      <c r="C36" s="74" t="s">
        <v>211</v>
      </c>
      <c r="D36" s="60"/>
      <c r="E36" s="70"/>
      <c r="F36" s="65"/>
      <c r="G36" s="55"/>
      <c r="H36" s="55" t="s">
        <v>329</v>
      </c>
      <c r="I36" s="60"/>
      <c r="J36" s="83"/>
    </row>
    <row r="37" spans="1:10" ht="17.25" customHeight="1">
      <c r="A37" s="65">
        <v>302</v>
      </c>
      <c r="B37" s="65">
        <v>18</v>
      </c>
      <c r="C37" s="74" t="s">
        <v>207</v>
      </c>
      <c r="D37" s="60"/>
      <c r="E37" s="70"/>
      <c r="F37" s="65"/>
      <c r="G37" s="55"/>
      <c r="H37" s="55" t="s">
        <v>330</v>
      </c>
      <c r="I37" s="60"/>
      <c r="J37" s="83"/>
    </row>
    <row r="38" spans="1:10" ht="17.25" customHeight="1">
      <c r="A38" s="65">
        <v>302</v>
      </c>
      <c r="B38" s="65">
        <v>24</v>
      </c>
      <c r="C38" s="74" t="s">
        <v>331</v>
      </c>
      <c r="D38" s="60"/>
      <c r="E38" s="70"/>
      <c r="F38" s="65"/>
      <c r="G38" s="55"/>
      <c r="H38" s="55" t="s">
        <v>332</v>
      </c>
      <c r="I38" s="60"/>
      <c r="J38" s="83"/>
    </row>
    <row r="39" spans="1:10" ht="17.25" customHeight="1">
      <c r="A39" s="65">
        <v>302</v>
      </c>
      <c r="B39" s="65">
        <v>25</v>
      </c>
      <c r="C39" s="74" t="s">
        <v>333</v>
      </c>
      <c r="D39" s="60"/>
      <c r="E39" s="70"/>
      <c r="F39" s="65"/>
      <c r="G39" s="55"/>
      <c r="H39" s="55" t="s">
        <v>334</v>
      </c>
      <c r="I39" s="60"/>
      <c r="J39" s="83"/>
    </row>
    <row r="40" spans="1:10" ht="17.25" customHeight="1">
      <c r="A40" s="65">
        <v>302</v>
      </c>
      <c r="B40" s="65">
        <v>26</v>
      </c>
      <c r="C40" s="74" t="s">
        <v>335</v>
      </c>
      <c r="D40" s="60"/>
      <c r="E40" s="70"/>
      <c r="F40" s="65"/>
      <c r="G40" s="55"/>
      <c r="H40" s="55" t="s">
        <v>336</v>
      </c>
      <c r="I40" s="60"/>
      <c r="J40" s="83"/>
    </row>
    <row r="41" spans="1:10" ht="17.25" customHeight="1">
      <c r="A41" s="65">
        <v>302</v>
      </c>
      <c r="B41" s="65">
        <v>27</v>
      </c>
      <c r="C41" s="74" t="s">
        <v>209</v>
      </c>
      <c r="D41" s="60"/>
      <c r="E41" s="70"/>
      <c r="F41" s="65"/>
      <c r="G41" s="55"/>
      <c r="H41" s="72" t="s">
        <v>337</v>
      </c>
      <c r="I41" s="60"/>
      <c r="J41" s="83"/>
    </row>
    <row r="42" spans="1:10" ht="17.25" customHeight="1">
      <c r="A42" s="65">
        <v>302</v>
      </c>
      <c r="B42" s="65">
        <v>28</v>
      </c>
      <c r="C42" s="74" t="s">
        <v>338</v>
      </c>
      <c r="D42" s="60"/>
      <c r="E42" s="70"/>
      <c r="F42" s="65"/>
      <c r="G42" s="55"/>
      <c r="H42" s="76" t="s">
        <v>339</v>
      </c>
      <c r="I42" s="60"/>
      <c r="J42" s="83"/>
    </row>
    <row r="43" spans="1:10" ht="17.25" customHeight="1">
      <c r="A43" s="65">
        <v>302</v>
      </c>
      <c r="B43" s="65">
        <v>29</v>
      </c>
      <c r="C43" s="74" t="s">
        <v>340</v>
      </c>
      <c r="D43" s="60">
        <v>9.07</v>
      </c>
      <c r="E43" s="70"/>
      <c r="F43" s="65"/>
      <c r="G43" s="55" t="s">
        <v>341</v>
      </c>
      <c r="H43" s="76" t="s">
        <v>342</v>
      </c>
      <c r="I43" s="60"/>
      <c r="J43" s="83"/>
    </row>
    <row r="44" spans="1:10" ht="17.25" customHeight="1">
      <c r="A44" s="65">
        <v>302</v>
      </c>
      <c r="B44" s="65">
        <v>31</v>
      </c>
      <c r="C44" s="74" t="s">
        <v>216</v>
      </c>
      <c r="D44" s="60"/>
      <c r="E44" s="70"/>
      <c r="F44" s="65"/>
      <c r="G44" s="55"/>
      <c r="H44" s="75" t="s">
        <v>190</v>
      </c>
      <c r="I44" s="60"/>
      <c r="J44" s="83"/>
    </row>
    <row r="45" spans="1:10" ht="17.25" customHeight="1">
      <c r="A45" s="65">
        <v>302</v>
      </c>
      <c r="B45" s="65">
        <v>39</v>
      </c>
      <c r="C45" s="74" t="s">
        <v>343</v>
      </c>
      <c r="D45" s="60">
        <v>6.24</v>
      </c>
      <c r="E45" s="70"/>
      <c r="F45" s="65"/>
      <c r="G45" s="55" t="s">
        <v>344</v>
      </c>
      <c r="H45" s="76" t="s">
        <v>339</v>
      </c>
      <c r="I45" s="60"/>
      <c r="J45" s="83"/>
    </row>
    <row r="46" spans="1:10" ht="17.25" customHeight="1">
      <c r="A46" s="65">
        <v>302</v>
      </c>
      <c r="B46" s="65">
        <v>40</v>
      </c>
      <c r="C46" s="74" t="s">
        <v>345</v>
      </c>
      <c r="D46" s="60"/>
      <c r="E46" s="70"/>
      <c r="F46" s="65"/>
      <c r="G46" s="55"/>
      <c r="H46" s="76" t="s">
        <v>346</v>
      </c>
      <c r="I46" s="60"/>
      <c r="J46" s="83"/>
    </row>
    <row r="47" spans="1:10" ht="17.25" customHeight="1">
      <c r="A47" s="65">
        <v>302</v>
      </c>
      <c r="B47" s="65">
        <v>99</v>
      </c>
      <c r="C47" s="74" t="s">
        <v>220</v>
      </c>
      <c r="D47" s="60">
        <v>0.5</v>
      </c>
      <c r="E47" s="70"/>
      <c r="F47" s="65"/>
      <c r="G47" s="55" t="s">
        <v>347</v>
      </c>
      <c r="H47" s="76" t="s">
        <v>348</v>
      </c>
      <c r="I47" s="60"/>
      <c r="J47" s="83"/>
    </row>
    <row r="48" spans="1:10" ht="17.25" customHeight="1">
      <c r="A48" s="65">
        <v>303</v>
      </c>
      <c r="B48" s="71"/>
      <c r="C48" s="72" t="s">
        <v>349</v>
      </c>
      <c r="D48" s="73">
        <v>24.13</v>
      </c>
      <c r="E48" s="70"/>
      <c r="F48" s="65">
        <v>312</v>
      </c>
      <c r="G48" s="55" t="s">
        <v>113</v>
      </c>
      <c r="H48" s="76" t="s">
        <v>350</v>
      </c>
      <c r="I48" s="60"/>
      <c r="J48" s="83"/>
    </row>
    <row r="49" spans="1:10" ht="17.25" customHeight="1">
      <c r="A49" s="65">
        <v>303</v>
      </c>
      <c r="B49" s="55" t="s">
        <v>118</v>
      </c>
      <c r="C49" s="55" t="s">
        <v>351</v>
      </c>
      <c r="D49" s="60"/>
      <c r="E49" s="70"/>
      <c r="F49" s="65"/>
      <c r="G49" s="55"/>
      <c r="H49" s="55" t="s">
        <v>352</v>
      </c>
      <c r="I49" s="60"/>
      <c r="J49" s="83"/>
    </row>
    <row r="50" spans="1:10" ht="17.25" customHeight="1">
      <c r="A50" s="65">
        <v>303</v>
      </c>
      <c r="B50" s="55" t="s">
        <v>122</v>
      </c>
      <c r="C50" s="55" t="s">
        <v>353</v>
      </c>
      <c r="D50" s="60">
        <v>13.79</v>
      </c>
      <c r="E50" s="70"/>
      <c r="F50" s="65"/>
      <c r="G50" s="55" t="s">
        <v>354</v>
      </c>
      <c r="H50" s="72" t="s">
        <v>219</v>
      </c>
      <c r="I50" s="60"/>
      <c r="J50" s="83"/>
    </row>
    <row r="51" spans="1:10" ht="17.25" customHeight="1">
      <c r="A51" s="65">
        <v>303</v>
      </c>
      <c r="B51" s="55" t="s">
        <v>132</v>
      </c>
      <c r="C51" s="55" t="s">
        <v>355</v>
      </c>
      <c r="D51" s="60"/>
      <c r="E51" s="70"/>
      <c r="F51" s="65"/>
      <c r="G51" s="55"/>
      <c r="H51" s="55" t="s">
        <v>356</v>
      </c>
      <c r="I51" s="60"/>
      <c r="J51" s="83"/>
    </row>
    <row r="52" spans="1:10" ht="17.25" customHeight="1">
      <c r="A52" s="65">
        <v>303</v>
      </c>
      <c r="B52" s="55" t="s">
        <v>136</v>
      </c>
      <c r="C52" s="55" t="s">
        <v>357</v>
      </c>
      <c r="D52" s="60"/>
      <c r="E52" s="70"/>
      <c r="F52" s="65"/>
      <c r="G52" s="55"/>
      <c r="H52" s="55" t="s">
        <v>358</v>
      </c>
      <c r="I52" s="60"/>
      <c r="J52" s="83"/>
    </row>
    <row r="53" spans="1:10" ht="17.25" customHeight="1">
      <c r="A53" s="65">
        <v>303</v>
      </c>
      <c r="B53" s="55" t="s">
        <v>113</v>
      </c>
      <c r="C53" s="55" t="s">
        <v>359</v>
      </c>
      <c r="D53" s="60">
        <v>10.34</v>
      </c>
      <c r="E53" s="70"/>
      <c r="F53" s="65"/>
      <c r="G53" s="55" t="s">
        <v>360</v>
      </c>
      <c r="H53" s="72" t="s">
        <v>245</v>
      </c>
      <c r="I53" s="60">
        <f>I54</f>
        <v>0</v>
      </c>
      <c r="J53" s="83"/>
    </row>
    <row r="54" spans="1:10" ht="19.5" customHeight="1">
      <c r="A54" s="65">
        <v>303</v>
      </c>
      <c r="B54" s="55" t="s">
        <v>138</v>
      </c>
      <c r="C54" s="55" t="s">
        <v>361</v>
      </c>
      <c r="D54" s="60"/>
      <c r="E54" s="70"/>
      <c r="F54" s="65"/>
      <c r="G54" s="55"/>
      <c r="H54" s="55" t="s">
        <v>362</v>
      </c>
      <c r="I54" s="60"/>
      <c r="J54" s="83"/>
    </row>
    <row r="55" spans="1:10" ht="17.25" customHeight="1">
      <c r="A55" s="65">
        <v>303</v>
      </c>
      <c r="B55" s="55" t="s">
        <v>213</v>
      </c>
      <c r="C55" s="55" t="s">
        <v>363</v>
      </c>
      <c r="D55" s="60"/>
      <c r="E55" s="70"/>
      <c r="F55" s="65"/>
      <c r="G55" s="55"/>
      <c r="H55" s="72" t="s">
        <v>364</v>
      </c>
      <c r="I55" s="60"/>
      <c r="J55" s="83"/>
    </row>
    <row r="56" spans="1:10" ht="19.5" customHeight="1">
      <c r="A56" s="65">
        <v>303</v>
      </c>
      <c r="B56" s="55" t="s">
        <v>131</v>
      </c>
      <c r="C56" s="55" t="s">
        <v>365</v>
      </c>
      <c r="D56" s="60"/>
      <c r="E56" s="70"/>
      <c r="F56" s="65"/>
      <c r="G56" s="55"/>
      <c r="H56" s="55" t="s">
        <v>366</v>
      </c>
      <c r="I56" s="60"/>
      <c r="J56" s="83"/>
    </row>
    <row r="57" spans="1:10" ht="17.25" customHeight="1">
      <c r="A57" s="65">
        <v>303</v>
      </c>
      <c r="B57" s="55" t="s">
        <v>117</v>
      </c>
      <c r="C57" s="55" t="s">
        <v>367</v>
      </c>
      <c r="D57" s="60"/>
      <c r="E57" s="70"/>
      <c r="F57" s="65"/>
      <c r="G57" s="55"/>
      <c r="H57" s="55" t="s">
        <v>368</v>
      </c>
      <c r="I57" s="60"/>
      <c r="J57" s="83"/>
    </row>
    <row r="58" spans="1:10" ht="17.25" customHeight="1">
      <c r="A58" s="65">
        <v>303</v>
      </c>
      <c r="B58" s="55" t="s">
        <v>369</v>
      </c>
      <c r="C58" s="55" t="s">
        <v>370</v>
      </c>
      <c r="D58" s="60"/>
      <c r="E58" s="70"/>
      <c r="F58" s="71"/>
      <c r="G58" s="55"/>
      <c r="H58" s="55" t="s">
        <v>259</v>
      </c>
      <c r="I58" s="70"/>
      <c r="J58" s="83"/>
    </row>
    <row r="59" spans="1:10" ht="17.25" customHeight="1">
      <c r="A59" s="65">
        <v>303</v>
      </c>
      <c r="B59" s="65">
        <v>99</v>
      </c>
      <c r="C59" s="55" t="s">
        <v>371</v>
      </c>
      <c r="D59" s="60"/>
      <c r="E59" s="70"/>
      <c r="F59" s="71"/>
      <c r="G59" s="55"/>
      <c r="H59" s="55" t="s">
        <v>372</v>
      </c>
      <c r="I59" s="73"/>
      <c r="J59" s="83"/>
    </row>
    <row r="60" spans="1:10" ht="17.25" customHeight="1">
      <c r="A60" s="77"/>
      <c r="B60" s="77"/>
      <c r="C60" s="78"/>
      <c r="D60" s="79"/>
      <c r="E60" s="80"/>
      <c r="F60" s="81"/>
      <c r="G60" s="57"/>
      <c r="H60" s="80"/>
      <c r="I60" s="80"/>
      <c r="J60" s="82"/>
    </row>
  </sheetData>
  <mergeCells count="7">
    <mergeCell ref="A1:I1"/>
    <mergeCell ref="A3:B3"/>
    <mergeCell ref="F3:G3"/>
    <mergeCell ref="C3:C4"/>
    <mergeCell ref="D3:D4"/>
    <mergeCell ref="H3:H4"/>
    <mergeCell ref="I3:I4"/>
  </mergeCells>
  <phoneticPr fontId="30" type="noConversion"/>
  <printOptions horizontalCentered="1"/>
  <pageMargins left="0.44861111111111102" right="0.44861111111111102" top="0.68472222222222201" bottom="0.48749999999999999" header="0.29861111111111099" footer="0.29861111111111099"/>
  <pageSetup paperSize="9" scale="69" orientation="portrait"/>
  <headerFooter>
    <oddFooter>&amp;C页(&amp;P)</oddFooter>
  </headerFooter>
  <ignoredErrors>
    <ignoredError sqref="B7 G7 B8 G8 B9 B10 B11 G11 B12 G12 B13 G14 G16 G17 G20 B21 G21 B22 G22 B23 B24 B25 B26 G26 B27 G27 B28 B29 G43 G45 G47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sqref="A1:I1"/>
    </sheetView>
  </sheetViews>
  <sheetFormatPr defaultColWidth="9" defaultRowHeight="14"/>
  <cols>
    <col min="1" max="1" width="5.36328125" style="48" customWidth="1"/>
    <col min="2" max="2" width="5.453125" style="48" customWidth="1"/>
    <col min="3" max="3" width="24.453125" customWidth="1"/>
    <col min="4" max="4" width="12.26953125" customWidth="1"/>
    <col min="5" max="5" width="1" hidden="1" customWidth="1"/>
    <col min="6" max="6" width="5.36328125" style="48" customWidth="1"/>
    <col min="7" max="7" width="5.453125" style="48" customWidth="1"/>
    <col min="8" max="8" width="24.453125" customWidth="1"/>
    <col min="9" max="9" width="12.26953125" customWidth="1"/>
    <col min="10" max="10" width="1" customWidth="1"/>
  </cols>
  <sheetData>
    <row r="1" spans="1:10" ht="34.5" customHeight="1">
      <c r="A1" s="161" t="s">
        <v>373</v>
      </c>
      <c r="B1" s="162"/>
      <c r="C1" s="162"/>
      <c r="D1" s="162"/>
      <c r="E1" s="162"/>
      <c r="F1" s="162"/>
      <c r="G1" s="162"/>
      <c r="H1" s="162"/>
      <c r="I1" s="163"/>
      <c r="J1" s="82"/>
    </row>
    <row r="2" spans="1:10" ht="14.25" customHeight="1">
      <c r="A2" s="62"/>
      <c r="B2" s="62"/>
      <c r="C2" s="63"/>
      <c r="D2" s="63"/>
      <c r="E2" s="63"/>
      <c r="F2" s="62"/>
      <c r="G2" s="50"/>
      <c r="H2" s="63"/>
      <c r="I2" s="59" t="s">
        <v>2</v>
      </c>
      <c r="J2" s="82"/>
    </row>
    <row r="3" spans="1:10" ht="26.25" customHeight="1">
      <c r="A3" s="159" t="s">
        <v>263</v>
      </c>
      <c r="B3" s="164"/>
      <c r="C3" s="120" t="s">
        <v>97</v>
      </c>
      <c r="D3" s="120" t="s">
        <v>188</v>
      </c>
      <c r="E3" s="66"/>
      <c r="F3" s="159" t="s">
        <v>263</v>
      </c>
      <c r="G3" s="164"/>
      <c r="H3" s="120" t="s">
        <v>97</v>
      </c>
      <c r="I3" s="120" t="s">
        <v>188</v>
      </c>
      <c r="J3" s="83"/>
    </row>
    <row r="4" spans="1:10" ht="18" customHeight="1">
      <c r="A4" s="64" t="s">
        <v>101</v>
      </c>
      <c r="B4" s="64" t="s">
        <v>102</v>
      </c>
      <c r="C4" s="160"/>
      <c r="D4" s="160"/>
      <c r="E4" s="66"/>
      <c r="F4" s="64" t="s">
        <v>101</v>
      </c>
      <c r="G4" s="64" t="s">
        <v>102</v>
      </c>
      <c r="H4" s="160"/>
      <c r="I4" s="160"/>
      <c r="J4" s="83"/>
    </row>
    <row r="5" spans="1:10" ht="24.75" customHeight="1">
      <c r="A5" s="67"/>
      <c r="B5" s="67"/>
      <c r="C5" s="55" t="s">
        <v>374</v>
      </c>
      <c r="D5" s="60">
        <f>SUM(D6+D20+D48+I6+I11+I24+I41+I44+I50+I53)</f>
        <v>615.64</v>
      </c>
      <c r="E5" s="68"/>
      <c r="F5" s="69"/>
      <c r="G5" s="52"/>
      <c r="H5" s="70"/>
      <c r="I5" s="68"/>
      <c r="J5" s="83"/>
    </row>
    <row r="6" spans="1:10" ht="17.25" customHeight="1">
      <c r="A6" s="65">
        <v>301</v>
      </c>
      <c r="B6" s="71"/>
      <c r="C6" s="72" t="s">
        <v>265</v>
      </c>
      <c r="D6" s="73">
        <v>564.34</v>
      </c>
      <c r="E6" s="70"/>
      <c r="F6" s="65">
        <v>307</v>
      </c>
      <c r="G6" s="55"/>
      <c r="H6" s="72" t="s">
        <v>225</v>
      </c>
      <c r="I6" s="60"/>
      <c r="J6" s="83"/>
    </row>
    <row r="7" spans="1:10" ht="17.25" customHeight="1">
      <c r="A7" s="65">
        <v>301</v>
      </c>
      <c r="B7" s="55" t="s">
        <v>118</v>
      </c>
      <c r="C7" s="74" t="s">
        <v>266</v>
      </c>
      <c r="D7" s="60">
        <v>362.3</v>
      </c>
      <c r="E7" s="70"/>
      <c r="F7" s="65"/>
      <c r="G7" s="55" t="s">
        <v>267</v>
      </c>
      <c r="H7" s="55" t="s">
        <v>375</v>
      </c>
      <c r="I7" s="60"/>
      <c r="J7" s="83"/>
    </row>
    <row r="8" spans="1:10" ht="17.25" customHeight="1">
      <c r="A8" s="65">
        <v>301</v>
      </c>
      <c r="B8" s="55" t="s">
        <v>122</v>
      </c>
      <c r="C8" s="74" t="s">
        <v>269</v>
      </c>
      <c r="D8" s="60">
        <v>26.46</v>
      </c>
      <c r="E8" s="70"/>
      <c r="F8" s="65"/>
      <c r="G8" s="55" t="s">
        <v>270</v>
      </c>
      <c r="H8" s="55" t="s">
        <v>376</v>
      </c>
      <c r="I8" s="60"/>
      <c r="J8" s="83"/>
    </row>
    <row r="9" spans="1:10" ht="17.25" customHeight="1">
      <c r="A9" s="65">
        <v>301</v>
      </c>
      <c r="B9" s="55" t="s">
        <v>132</v>
      </c>
      <c r="C9" s="74" t="s">
        <v>272</v>
      </c>
      <c r="D9" s="60"/>
      <c r="E9" s="70"/>
      <c r="F9" s="65"/>
      <c r="G9" s="55"/>
      <c r="H9" s="55" t="s">
        <v>377</v>
      </c>
      <c r="I9" s="60"/>
      <c r="J9" s="83"/>
    </row>
    <row r="10" spans="1:10" ht="17.25" customHeight="1">
      <c r="A10" s="65">
        <v>301</v>
      </c>
      <c r="B10" s="55" t="s">
        <v>138</v>
      </c>
      <c r="C10" s="74" t="s">
        <v>274</v>
      </c>
      <c r="D10" s="60"/>
      <c r="E10" s="70"/>
      <c r="F10" s="65"/>
      <c r="G10" s="55"/>
      <c r="H10" s="55" t="s">
        <v>378</v>
      </c>
      <c r="I10" s="60"/>
      <c r="J10" s="83"/>
    </row>
    <row r="11" spans="1:10" ht="17.25" customHeight="1">
      <c r="A11" s="65">
        <v>301</v>
      </c>
      <c r="B11" s="55" t="s">
        <v>213</v>
      </c>
      <c r="C11" s="74" t="s">
        <v>276</v>
      </c>
      <c r="D11" s="60">
        <v>36.56</v>
      </c>
      <c r="E11" s="70"/>
      <c r="F11" s="65"/>
      <c r="G11" s="55" t="s">
        <v>277</v>
      </c>
      <c r="H11" s="72" t="s">
        <v>278</v>
      </c>
      <c r="I11" s="60"/>
      <c r="J11" s="83"/>
    </row>
    <row r="12" spans="1:10" ht="17.25" customHeight="1">
      <c r="A12" s="65">
        <v>301</v>
      </c>
      <c r="B12" s="55" t="s">
        <v>131</v>
      </c>
      <c r="C12" s="74" t="s">
        <v>279</v>
      </c>
      <c r="D12" s="60">
        <v>82.31</v>
      </c>
      <c r="E12" s="70"/>
      <c r="F12" s="65"/>
      <c r="G12" s="55" t="s">
        <v>280</v>
      </c>
      <c r="H12" s="55" t="s">
        <v>379</v>
      </c>
      <c r="I12" s="60"/>
      <c r="J12" s="83"/>
    </row>
    <row r="13" spans="1:10" ht="17.25" customHeight="1">
      <c r="A13" s="65">
        <v>301</v>
      </c>
      <c r="B13" s="55" t="s">
        <v>117</v>
      </c>
      <c r="C13" s="74" t="s">
        <v>282</v>
      </c>
      <c r="D13" s="60"/>
      <c r="E13" s="70"/>
      <c r="F13" s="65"/>
      <c r="G13" s="55"/>
      <c r="H13" s="55" t="s">
        <v>380</v>
      </c>
      <c r="I13" s="60"/>
      <c r="J13" s="83"/>
    </row>
    <row r="14" spans="1:10" ht="17.25" customHeight="1">
      <c r="A14" s="65">
        <v>301</v>
      </c>
      <c r="B14" s="65">
        <v>10</v>
      </c>
      <c r="C14" s="74" t="s">
        <v>284</v>
      </c>
      <c r="D14" s="60">
        <v>24.7</v>
      </c>
      <c r="E14" s="70"/>
      <c r="F14" s="65"/>
      <c r="G14" s="55" t="s">
        <v>285</v>
      </c>
      <c r="H14" s="55" t="s">
        <v>381</v>
      </c>
      <c r="I14" s="60"/>
      <c r="J14" s="83"/>
    </row>
    <row r="15" spans="1:10" ht="17.25" customHeight="1">
      <c r="A15" s="65">
        <v>301</v>
      </c>
      <c r="B15" s="65">
        <v>11</v>
      </c>
      <c r="C15" s="74" t="s">
        <v>287</v>
      </c>
      <c r="D15" s="60"/>
      <c r="E15" s="70"/>
      <c r="F15" s="65"/>
      <c r="G15" s="55"/>
      <c r="H15" s="55" t="s">
        <v>318</v>
      </c>
      <c r="I15" s="60"/>
      <c r="J15" s="83"/>
    </row>
    <row r="16" spans="1:10" ht="17.25" customHeight="1">
      <c r="A16" s="65">
        <v>301</v>
      </c>
      <c r="B16" s="65">
        <v>12</v>
      </c>
      <c r="C16" s="74" t="s">
        <v>289</v>
      </c>
      <c r="D16" s="60">
        <v>3.2</v>
      </c>
      <c r="E16" s="70"/>
      <c r="F16" s="65"/>
      <c r="G16" s="55" t="s">
        <v>290</v>
      </c>
      <c r="H16" s="55" t="s">
        <v>320</v>
      </c>
      <c r="I16" s="60"/>
      <c r="J16" s="83"/>
    </row>
    <row r="17" spans="1:10" ht="17.25" customHeight="1">
      <c r="A17" s="65">
        <v>301</v>
      </c>
      <c r="B17" s="65">
        <v>13</v>
      </c>
      <c r="C17" s="74" t="s">
        <v>197</v>
      </c>
      <c r="D17" s="60">
        <v>28.81</v>
      </c>
      <c r="E17" s="70"/>
      <c r="F17" s="65"/>
      <c r="G17" s="55" t="s">
        <v>292</v>
      </c>
      <c r="H17" s="55" t="s">
        <v>322</v>
      </c>
      <c r="I17" s="60"/>
      <c r="J17" s="83"/>
    </row>
    <row r="18" spans="1:10" ht="24.75" customHeight="1">
      <c r="A18" s="65">
        <v>301</v>
      </c>
      <c r="B18" s="65">
        <v>14</v>
      </c>
      <c r="C18" s="74" t="s">
        <v>294</v>
      </c>
      <c r="D18" s="60"/>
      <c r="E18" s="70"/>
      <c r="F18" s="65"/>
      <c r="G18" s="55"/>
      <c r="H18" s="55" t="s">
        <v>323</v>
      </c>
      <c r="I18" s="60"/>
      <c r="J18" s="83"/>
    </row>
    <row r="19" spans="1:10" ht="24.75" customHeight="1">
      <c r="A19" s="65">
        <v>301</v>
      </c>
      <c r="B19" s="65">
        <v>99</v>
      </c>
      <c r="C19" s="74" t="s">
        <v>199</v>
      </c>
      <c r="D19" s="60"/>
      <c r="E19" s="70"/>
      <c r="F19" s="65"/>
      <c r="G19" s="55"/>
      <c r="H19" s="55" t="s">
        <v>329</v>
      </c>
      <c r="I19" s="60"/>
      <c r="J19" s="83"/>
    </row>
    <row r="20" spans="1:10" ht="17.25" customHeight="1">
      <c r="A20" s="65">
        <v>302</v>
      </c>
      <c r="B20" s="71"/>
      <c r="C20" s="72" t="s">
        <v>297</v>
      </c>
      <c r="D20" s="60">
        <v>36.17</v>
      </c>
      <c r="E20" s="70"/>
      <c r="F20" s="65">
        <v>309</v>
      </c>
      <c r="G20" s="55" t="s">
        <v>141</v>
      </c>
      <c r="H20" s="55" t="s">
        <v>330</v>
      </c>
      <c r="I20" s="60"/>
      <c r="J20" s="83"/>
    </row>
    <row r="21" spans="1:10" ht="16.5" customHeight="1">
      <c r="A21" s="65">
        <v>302</v>
      </c>
      <c r="B21" s="55" t="s">
        <v>118</v>
      </c>
      <c r="C21" s="74" t="s">
        <v>299</v>
      </c>
      <c r="D21" s="73">
        <v>10.4</v>
      </c>
      <c r="E21" s="70"/>
      <c r="F21" s="65"/>
      <c r="G21" s="55" t="s">
        <v>300</v>
      </c>
      <c r="H21" s="55" t="s">
        <v>332</v>
      </c>
      <c r="I21" s="60"/>
      <c r="J21" s="83"/>
    </row>
    <row r="22" spans="1:10" ht="17.25" customHeight="1">
      <c r="A22" s="65">
        <v>302</v>
      </c>
      <c r="B22" s="55" t="s">
        <v>122</v>
      </c>
      <c r="C22" s="74" t="s">
        <v>302</v>
      </c>
      <c r="D22" s="60">
        <v>2</v>
      </c>
      <c r="E22" s="70"/>
      <c r="F22" s="65"/>
      <c r="G22" s="55" t="s">
        <v>303</v>
      </c>
      <c r="H22" s="55" t="s">
        <v>334</v>
      </c>
      <c r="I22" s="60"/>
      <c r="J22" s="83"/>
    </row>
    <row r="23" spans="1:10" ht="17.25" customHeight="1">
      <c r="A23" s="65">
        <v>302</v>
      </c>
      <c r="B23" s="55" t="s">
        <v>132</v>
      </c>
      <c r="C23" s="74" t="s">
        <v>305</v>
      </c>
      <c r="D23" s="60"/>
      <c r="E23" s="70"/>
      <c r="F23" s="65"/>
      <c r="G23" s="55"/>
      <c r="H23" s="55" t="s">
        <v>382</v>
      </c>
      <c r="I23" s="60"/>
      <c r="J23" s="83"/>
    </row>
    <row r="24" spans="1:10" ht="17.25" customHeight="1">
      <c r="A24" s="65">
        <v>302</v>
      </c>
      <c r="B24" s="55" t="s">
        <v>136</v>
      </c>
      <c r="C24" s="74" t="s">
        <v>307</v>
      </c>
      <c r="D24" s="60"/>
      <c r="E24" s="70"/>
      <c r="F24" s="65"/>
      <c r="G24" s="55"/>
      <c r="H24" s="75" t="s">
        <v>308</v>
      </c>
      <c r="I24" s="60"/>
      <c r="J24" s="83"/>
    </row>
    <row r="25" spans="1:10" ht="17.25" customHeight="1">
      <c r="A25" s="65">
        <v>302</v>
      </c>
      <c r="B25" s="55" t="s">
        <v>113</v>
      </c>
      <c r="C25" s="74" t="s">
        <v>309</v>
      </c>
      <c r="D25" s="60"/>
      <c r="E25" s="70"/>
      <c r="F25" s="65"/>
      <c r="G25" s="55"/>
      <c r="H25" s="76" t="s">
        <v>383</v>
      </c>
      <c r="I25" s="60"/>
      <c r="J25" s="83"/>
    </row>
    <row r="26" spans="1:10" ht="17.25" customHeight="1">
      <c r="A26" s="65">
        <v>302</v>
      </c>
      <c r="B26" s="55" t="s">
        <v>138</v>
      </c>
      <c r="C26" s="74" t="s">
        <v>311</v>
      </c>
      <c r="D26" s="60">
        <v>5</v>
      </c>
      <c r="E26" s="70"/>
      <c r="F26" s="65"/>
      <c r="G26" s="55" t="s">
        <v>312</v>
      </c>
      <c r="H26" s="76" t="s">
        <v>384</v>
      </c>
      <c r="I26" s="60"/>
      <c r="J26" s="83"/>
    </row>
    <row r="27" spans="1:10" ht="20.25" customHeight="1">
      <c r="A27" s="65">
        <v>302</v>
      </c>
      <c r="B27" s="55" t="s">
        <v>213</v>
      </c>
      <c r="C27" s="74" t="s">
        <v>314</v>
      </c>
      <c r="D27" s="60">
        <v>2.96</v>
      </c>
      <c r="E27" s="70"/>
      <c r="F27" s="65"/>
      <c r="G27" s="55" t="s">
        <v>315</v>
      </c>
      <c r="H27" s="76" t="s">
        <v>385</v>
      </c>
      <c r="I27" s="60"/>
      <c r="J27" s="83"/>
    </row>
    <row r="28" spans="1:10" ht="17.25" customHeight="1">
      <c r="A28" s="65">
        <v>302</v>
      </c>
      <c r="B28" s="55" t="s">
        <v>131</v>
      </c>
      <c r="C28" s="74" t="s">
        <v>317</v>
      </c>
      <c r="D28" s="60"/>
      <c r="E28" s="70"/>
      <c r="F28" s="65"/>
      <c r="G28" s="55"/>
      <c r="H28" s="55" t="s">
        <v>386</v>
      </c>
      <c r="I28" s="60"/>
      <c r="J28" s="83"/>
    </row>
    <row r="29" spans="1:10" ht="17.25" customHeight="1">
      <c r="A29" s="65">
        <v>302</v>
      </c>
      <c r="B29" s="55" t="s">
        <v>117</v>
      </c>
      <c r="C29" s="74" t="s">
        <v>319</v>
      </c>
      <c r="D29" s="60"/>
      <c r="E29" s="70"/>
      <c r="F29" s="65"/>
      <c r="G29" s="55"/>
      <c r="H29" s="55" t="s">
        <v>387</v>
      </c>
      <c r="I29" s="60"/>
      <c r="J29" s="83"/>
    </row>
    <row r="30" spans="1:10" ht="17.25" customHeight="1">
      <c r="A30" s="65">
        <v>302</v>
      </c>
      <c r="B30" s="65">
        <v>11</v>
      </c>
      <c r="C30" s="74" t="s">
        <v>321</v>
      </c>
      <c r="D30" s="60"/>
      <c r="E30" s="70"/>
      <c r="F30" s="65"/>
      <c r="G30" s="55"/>
      <c r="H30" s="55" t="s">
        <v>388</v>
      </c>
      <c r="I30" s="60"/>
      <c r="J30" s="83"/>
    </row>
    <row r="31" spans="1:10" ht="20.25" customHeight="1">
      <c r="A31" s="65">
        <v>302</v>
      </c>
      <c r="B31" s="65">
        <v>12</v>
      </c>
      <c r="C31" s="74" t="s">
        <v>214</v>
      </c>
      <c r="D31" s="60"/>
      <c r="E31" s="70"/>
      <c r="F31" s="65"/>
      <c r="G31" s="55"/>
      <c r="H31" s="55" t="s">
        <v>389</v>
      </c>
      <c r="I31" s="60"/>
      <c r="J31" s="83"/>
    </row>
    <row r="32" spans="1:10" ht="17.25" customHeight="1">
      <c r="A32" s="65">
        <v>302</v>
      </c>
      <c r="B32" s="65">
        <v>13</v>
      </c>
      <c r="C32" s="74" t="s">
        <v>218</v>
      </c>
      <c r="D32" s="60"/>
      <c r="E32" s="70"/>
      <c r="F32" s="65"/>
      <c r="G32" s="55"/>
      <c r="H32" s="55" t="s">
        <v>390</v>
      </c>
      <c r="I32" s="73"/>
      <c r="J32" s="83"/>
    </row>
    <row r="33" spans="1:10" ht="17.25" customHeight="1">
      <c r="A33" s="65">
        <v>302</v>
      </c>
      <c r="B33" s="65">
        <v>14</v>
      </c>
      <c r="C33" s="74" t="s">
        <v>325</v>
      </c>
      <c r="D33" s="60"/>
      <c r="E33" s="70"/>
      <c r="F33" s="65"/>
      <c r="G33" s="55"/>
      <c r="H33" s="55" t="s">
        <v>391</v>
      </c>
      <c r="I33" s="60"/>
      <c r="J33" s="83"/>
    </row>
    <row r="34" spans="1:10" ht="17.25" customHeight="1">
      <c r="A34" s="65">
        <v>302</v>
      </c>
      <c r="B34" s="65">
        <v>15</v>
      </c>
      <c r="C34" s="74" t="s">
        <v>204</v>
      </c>
      <c r="D34" s="60"/>
      <c r="E34" s="70"/>
      <c r="F34" s="65"/>
      <c r="G34" s="55"/>
      <c r="H34" s="55" t="s">
        <v>392</v>
      </c>
      <c r="I34" s="60"/>
      <c r="J34" s="83"/>
    </row>
    <row r="35" spans="1:10" ht="17.25" customHeight="1">
      <c r="A35" s="65">
        <v>302</v>
      </c>
      <c r="B35" s="65">
        <v>16</v>
      </c>
      <c r="C35" s="74" t="s">
        <v>205</v>
      </c>
      <c r="D35" s="60"/>
      <c r="E35" s="70"/>
      <c r="F35" s="65"/>
      <c r="G35" s="55"/>
      <c r="H35" s="55" t="s">
        <v>393</v>
      </c>
      <c r="I35" s="60"/>
      <c r="J35" s="83"/>
    </row>
    <row r="36" spans="1:10" ht="17.25" customHeight="1">
      <c r="A36" s="65">
        <v>302</v>
      </c>
      <c r="B36" s="65">
        <v>17</v>
      </c>
      <c r="C36" s="74" t="s">
        <v>211</v>
      </c>
      <c r="D36" s="60"/>
      <c r="E36" s="70"/>
      <c r="F36" s="65"/>
      <c r="G36" s="55"/>
      <c r="H36" s="55" t="s">
        <v>394</v>
      </c>
      <c r="I36" s="60"/>
      <c r="J36" s="83"/>
    </row>
    <row r="37" spans="1:10" ht="17.25" customHeight="1">
      <c r="A37" s="65">
        <v>302</v>
      </c>
      <c r="B37" s="65">
        <v>18</v>
      </c>
      <c r="C37" s="74" t="s">
        <v>207</v>
      </c>
      <c r="D37" s="60"/>
      <c r="E37" s="70"/>
      <c r="F37" s="65"/>
      <c r="G37" s="55"/>
      <c r="H37" s="55" t="s">
        <v>395</v>
      </c>
      <c r="I37" s="60"/>
      <c r="J37" s="83"/>
    </row>
    <row r="38" spans="1:10" ht="17.25" customHeight="1">
      <c r="A38" s="65">
        <v>302</v>
      </c>
      <c r="B38" s="65">
        <v>24</v>
      </c>
      <c r="C38" s="74" t="s">
        <v>331</v>
      </c>
      <c r="D38" s="60"/>
      <c r="E38" s="70"/>
      <c r="F38" s="65"/>
      <c r="G38" s="55"/>
      <c r="H38" s="55" t="s">
        <v>396</v>
      </c>
      <c r="I38" s="60"/>
      <c r="J38" s="83"/>
    </row>
    <row r="39" spans="1:10" ht="17.25" customHeight="1">
      <c r="A39" s="65">
        <v>302</v>
      </c>
      <c r="B39" s="65">
        <v>25</v>
      </c>
      <c r="C39" s="74" t="s">
        <v>333</v>
      </c>
      <c r="D39" s="60"/>
      <c r="E39" s="70"/>
      <c r="F39" s="65"/>
      <c r="G39" s="55"/>
      <c r="H39" s="55" t="s">
        <v>397</v>
      </c>
      <c r="I39" s="60"/>
      <c r="J39" s="83"/>
    </row>
    <row r="40" spans="1:10" ht="17.25" customHeight="1">
      <c r="A40" s="65">
        <v>302</v>
      </c>
      <c r="B40" s="65">
        <v>26</v>
      </c>
      <c r="C40" s="74" t="s">
        <v>335</v>
      </c>
      <c r="D40" s="60"/>
      <c r="E40" s="70"/>
      <c r="F40" s="65"/>
      <c r="G40" s="55"/>
      <c r="H40" s="55" t="s">
        <v>398</v>
      </c>
      <c r="I40" s="60"/>
      <c r="J40" s="83"/>
    </row>
    <row r="41" spans="1:10" ht="17.25" customHeight="1">
      <c r="A41" s="65">
        <v>302</v>
      </c>
      <c r="B41" s="65">
        <v>27</v>
      </c>
      <c r="C41" s="74" t="s">
        <v>209</v>
      </c>
      <c r="D41" s="60"/>
      <c r="E41" s="70"/>
      <c r="F41" s="65"/>
      <c r="G41" s="55"/>
      <c r="H41" s="72" t="s">
        <v>337</v>
      </c>
      <c r="I41" s="60"/>
      <c r="J41" s="83"/>
    </row>
    <row r="42" spans="1:10" ht="17.25" customHeight="1">
      <c r="A42" s="65">
        <v>302</v>
      </c>
      <c r="B42" s="65">
        <v>28</v>
      </c>
      <c r="C42" s="74" t="s">
        <v>338</v>
      </c>
      <c r="D42" s="60"/>
      <c r="E42" s="70"/>
      <c r="F42" s="65"/>
      <c r="G42" s="55"/>
      <c r="H42" s="76" t="s">
        <v>399</v>
      </c>
      <c r="I42" s="60"/>
      <c r="J42" s="83"/>
    </row>
    <row r="43" spans="1:10" ht="17.25" customHeight="1">
      <c r="A43" s="65">
        <v>302</v>
      </c>
      <c r="B43" s="65">
        <v>29</v>
      </c>
      <c r="C43" s="74" t="s">
        <v>340</v>
      </c>
      <c r="D43" s="60">
        <v>9.07</v>
      </c>
      <c r="E43" s="70"/>
      <c r="F43" s="65"/>
      <c r="G43" s="55" t="s">
        <v>341</v>
      </c>
      <c r="H43" s="76" t="s">
        <v>400</v>
      </c>
      <c r="I43" s="60"/>
      <c r="J43" s="83"/>
    </row>
    <row r="44" spans="1:10" ht="17.25" customHeight="1">
      <c r="A44" s="65">
        <v>302</v>
      </c>
      <c r="B44" s="65">
        <v>31</v>
      </c>
      <c r="C44" s="74" t="s">
        <v>216</v>
      </c>
      <c r="D44" s="60"/>
      <c r="E44" s="70"/>
      <c r="F44" s="65"/>
      <c r="G44" s="55"/>
      <c r="H44" s="75" t="s">
        <v>190</v>
      </c>
      <c r="I44" s="60"/>
      <c r="J44" s="83"/>
    </row>
    <row r="45" spans="1:10" ht="17.25" customHeight="1">
      <c r="A45" s="65">
        <v>302</v>
      </c>
      <c r="B45" s="65">
        <v>39</v>
      </c>
      <c r="C45" s="74" t="s">
        <v>343</v>
      </c>
      <c r="D45" s="60">
        <v>6.24</v>
      </c>
      <c r="E45" s="70"/>
      <c r="F45" s="65"/>
      <c r="G45" s="55" t="s">
        <v>344</v>
      </c>
      <c r="H45" s="76" t="s">
        <v>399</v>
      </c>
      <c r="I45" s="60"/>
      <c r="J45" s="83"/>
    </row>
    <row r="46" spans="1:10" ht="17.25" customHeight="1">
      <c r="A46" s="65">
        <v>302</v>
      </c>
      <c r="B46" s="65">
        <v>40</v>
      </c>
      <c r="C46" s="74" t="s">
        <v>345</v>
      </c>
      <c r="D46" s="60"/>
      <c r="E46" s="70"/>
      <c r="F46" s="65"/>
      <c r="G46" s="55"/>
      <c r="H46" s="76" t="s">
        <v>401</v>
      </c>
      <c r="I46" s="60"/>
      <c r="J46" s="83"/>
    </row>
    <row r="47" spans="1:10" ht="17.25" customHeight="1">
      <c r="A47" s="65">
        <v>302</v>
      </c>
      <c r="B47" s="65">
        <v>99</v>
      </c>
      <c r="C47" s="74" t="s">
        <v>220</v>
      </c>
      <c r="D47" s="60">
        <v>0.5</v>
      </c>
      <c r="E47" s="70"/>
      <c r="F47" s="65"/>
      <c r="G47" s="55" t="s">
        <v>347</v>
      </c>
      <c r="H47" s="76" t="s">
        <v>402</v>
      </c>
      <c r="I47" s="60"/>
      <c r="J47" s="83"/>
    </row>
    <row r="48" spans="1:10" ht="17.25" customHeight="1">
      <c r="A48" s="65">
        <v>303</v>
      </c>
      <c r="B48" s="71"/>
      <c r="C48" s="72" t="s">
        <v>349</v>
      </c>
      <c r="D48" s="73">
        <v>15.13</v>
      </c>
      <c r="E48" s="70"/>
      <c r="F48" s="65">
        <v>312</v>
      </c>
      <c r="G48" s="55" t="s">
        <v>113</v>
      </c>
      <c r="H48" s="76" t="s">
        <v>403</v>
      </c>
      <c r="I48" s="60"/>
      <c r="J48" s="83"/>
    </row>
    <row r="49" spans="1:10" ht="17.25" customHeight="1">
      <c r="A49" s="65">
        <v>303</v>
      </c>
      <c r="B49" s="55" t="s">
        <v>118</v>
      </c>
      <c r="C49" s="55" t="s">
        <v>404</v>
      </c>
      <c r="D49" s="60"/>
      <c r="E49" s="70"/>
      <c r="F49" s="65"/>
      <c r="G49" s="55"/>
      <c r="H49" s="55" t="s">
        <v>405</v>
      </c>
      <c r="I49" s="60"/>
      <c r="J49" s="83"/>
    </row>
    <row r="50" spans="1:10" ht="17.25" customHeight="1">
      <c r="A50" s="65">
        <v>303</v>
      </c>
      <c r="B50" s="55" t="s">
        <v>122</v>
      </c>
      <c r="C50" s="55" t="s">
        <v>406</v>
      </c>
      <c r="D50" s="60">
        <v>13.79</v>
      </c>
      <c r="E50" s="70"/>
      <c r="F50" s="65"/>
      <c r="G50" s="55" t="s">
        <v>354</v>
      </c>
      <c r="H50" s="72" t="s">
        <v>219</v>
      </c>
      <c r="I50" s="60"/>
      <c r="J50" s="83"/>
    </row>
    <row r="51" spans="1:10" ht="17.25" customHeight="1">
      <c r="A51" s="65">
        <v>303</v>
      </c>
      <c r="B51" s="55" t="s">
        <v>132</v>
      </c>
      <c r="C51" s="55" t="s">
        <v>407</v>
      </c>
      <c r="D51" s="60"/>
      <c r="E51" s="70"/>
      <c r="F51" s="65"/>
      <c r="G51" s="55"/>
      <c r="H51" s="55" t="s">
        <v>408</v>
      </c>
      <c r="I51" s="60"/>
      <c r="J51" s="83"/>
    </row>
    <row r="52" spans="1:10" ht="17.25" customHeight="1">
      <c r="A52" s="65">
        <v>303</v>
      </c>
      <c r="B52" s="55" t="s">
        <v>136</v>
      </c>
      <c r="C52" s="55" t="s">
        <v>409</v>
      </c>
      <c r="D52" s="60"/>
      <c r="E52" s="70"/>
      <c r="F52" s="65"/>
      <c r="G52" s="55"/>
      <c r="H52" s="55" t="s">
        <v>410</v>
      </c>
      <c r="I52" s="60"/>
      <c r="J52" s="83"/>
    </row>
    <row r="53" spans="1:10" ht="17.25" customHeight="1">
      <c r="A53" s="65">
        <v>303</v>
      </c>
      <c r="B53" s="55" t="s">
        <v>113</v>
      </c>
      <c r="C53" s="55" t="s">
        <v>411</v>
      </c>
      <c r="D53" s="60">
        <v>1.34</v>
      </c>
      <c r="E53" s="70"/>
      <c r="F53" s="65"/>
      <c r="G53" s="55" t="s">
        <v>360</v>
      </c>
      <c r="H53" s="72" t="s">
        <v>364</v>
      </c>
      <c r="I53" s="60"/>
      <c r="J53" s="83"/>
    </row>
    <row r="54" spans="1:10" ht="17.25" customHeight="1">
      <c r="A54" s="65">
        <v>303</v>
      </c>
      <c r="B54" s="55" t="s">
        <v>138</v>
      </c>
      <c r="C54" s="55" t="s">
        <v>412</v>
      </c>
      <c r="D54" s="60"/>
      <c r="E54" s="70"/>
      <c r="F54" s="65"/>
      <c r="G54" s="55"/>
      <c r="H54" s="55" t="s">
        <v>366</v>
      </c>
      <c r="I54" s="60"/>
      <c r="J54" s="83"/>
    </row>
    <row r="55" spans="1:10" ht="17.25" customHeight="1">
      <c r="A55" s="65">
        <v>303</v>
      </c>
      <c r="B55" s="55" t="s">
        <v>213</v>
      </c>
      <c r="C55" s="55" t="s">
        <v>413</v>
      </c>
      <c r="D55" s="60"/>
      <c r="E55" s="70"/>
      <c r="F55" s="65"/>
      <c r="G55" s="55"/>
      <c r="H55" s="55" t="s">
        <v>368</v>
      </c>
      <c r="I55" s="60"/>
      <c r="J55" s="83"/>
    </row>
    <row r="56" spans="1:10" ht="19.5" customHeight="1">
      <c r="A56" s="65">
        <v>303</v>
      </c>
      <c r="B56" s="55" t="s">
        <v>131</v>
      </c>
      <c r="C56" s="55" t="s">
        <v>414</v>
      </c>
      <c r="D56" s="60"/>
      <c r="E56" s="70"/>
      <c r="F56" s="65"/>
      <c r="G56" s="55"/>
      <c r="H56" s="55" t="s">
        <v>259</v>
      </c>
      <c r="I56" s="60"/>
      <c r="J56" s="83"/>
    </row>
    <row r="57" spans="1:10" ht="17.25" customHeight="1">
      <c r="A57" s="65">
        <v>303</v>
      </c>
      <c r="B57" s="55" t="s">
        <v>117</v>
      </c>
      <c r="C57" s="55" t="s">
        <v>415</v>
      </c>
      <c r="D57" s="60"/>
      <c r="E57" s="70"/>
      <c r="F57" s="65"/>
      <c r="G57" s="55"/>
      <c r="H57" s="55" t="s">
        <v>372</v>
      </c>
      <c r="I57" s="60"/>
      <c r="J57" s="83"/>
    </row>
    <row r="58" spans="1:10" ht="17.25" customHeight="1">
      <c r="A58" s="65">
        <v>303</v>
      </c>
      <c r="B58" s="55" t="s">
        <v>369</v>
      </c>
      <c r="C58" s="55" t="s">
        <v>416</v>
      </c>
      <c r="D58" s="60"/>
      <c r="E58" s="70"/>
      <c r="F58" s="71"/>
      <c r="G58" s="55"/>
      <c r="H58" s="70"/>
      <c r="I58" s="84"/>
      <c r="J58" s="83"/>
    </row>
    <row r="59" spans="1:10" ht="17.25" customHeight="1">
      <c r="A59" s="65">
        <v>303</v>
      </c>
      <c r="B59" s="65">
        <v>99</v>
      </c>
      <c r="C59" s="55" t="s">
        <v>417</v>
      </c>
      <c r="D59" s="60"/>
      <c r="E59" s="70"/>
      <c r="F59" s="71"/>
      <c r="G59" s="55"/>
      <c r="H59" s="70"/>
      <c r="I59" s="84"/>
      <c r="J59" s="83"/>
    </row>
    <row r="60" spans="1:10" ht="17.25" customHeight="1">
      <c r="A60" s="77"/>
      <c r="B60" s="77"/>
      <c r="C60" s="78"/>
      <c r="D60" s="79"/>
      <c r="E60" s="80"/>
      <c r="F60" s="81"/>
      <c r="G60" s="57"/>
      <c r="H60" s="80"/>
      <c r="I60" s="80"/>
      <c r="J60" s="82"/>
    </row>
  </sheetData>
  <mergeCells count="7">
    <mergeCell ref="A1:I1"/>
    <mergeCell ref="A3:B3"/>
    <mergeCell ref="F3:G3"/>
    <mergeCell ref="C3:C4"/>
    <mergeCell ref="D3:D4"/>
    <mergeCell ref="H3:H4"/>
    <mergeCell ref="I3:I4"/>
  </mergeCells>
  <phoneticPr fontId="30" type="noConversion"/>
  <printOptions horizontalCentered="1"/>
  <pageMargins left="0.44861111111111102" right="0.44861111111111102" top="0.68472222222222201" bottom="0.68472222222222201" header="0.29861111111111099" footer="0.29861111111111099"/>
  <pageSetup paperSize="9" scale="68" orientation="portrait"/>
  <headerFooter>
    <oddFooter>&amp;C页(&amp;P)</oddFooter>
  </headerFooter>
  <ignoredErrors>
    <ignoredError sqref="B7 G7 B8 G8 B9 B10 B11 G11 B12 G12 B13 G14 G16 G17 G20 B21 G21 B22 G22 B23 B24 B25 B26 G26 B27 G27 B28 B29 G43 G45 G47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K21"/>
  <sheetViews>
    <sheetView workbookViewId="0">
      <selection activeCell="J20" sqref="J20"/>
    </sheetView>
  </sheetViews>
  <sheetFormatPr defaultColWidth="9" defaultRowHeight="14"/>
  <cols>
    <col min="1" max="1" width="4.90625" style="48" customWidth="1"/>
    <col min="2" max="2" width="3.6328125" style="48" customWidth="1"/>
    <col min="3" max="3" width="3.90625" style="48" customWidth="1"/>
    <col min="4" max="4" width="13.26953125" style="48" customWidth="1"/>
    <col min="5" max="5" width="8.90625" style="48" customWidth="1"/>
    <col min="6" max="6" width="13.7265625" style="48" customWidth="1"/>
    <col min="7" max="7" width="19.26953125" style="49" customWidth="1"/>
    <col min="8" max="8" width="24" style="49" customWidth="1"/>
    <col min="9" max="9" width="32.36328125" style="49" customWidth="1"/>
    <col min="10" max="10" width="13.6328125" customWidth="1"/>
    <col min="11" max="11" width="1" customWidth="1"/>
  </cols>
  <sheetData>
    <row r="1" spans="1:11" ht="54" customHeight="1">
      <c r="A1" s="166" t="s">
        <v>418</v>
      </c>
      <c r="B1" s="167"/>
      <c r="C1" s="167"/>
      <c r="D1" s="167"/>
      <c r="E1" s="167"/>
      <c r="F1" s="167"/>
      <c r="G1" s="167"/>
      <c r="H1" s="167"/>
      <c r="I1" s="167"/>
      <c r="J1" s="168"/>
      <c r="K1" s="1"/>
    </row>
    <row r="2" spans="1:11" ht="14.25" customHeight="1">
      <c r="A2" s="169" t="s">
        <v>1</v>
      </c>
      <c r="B2" s="170"/>
      <c r="C2" s="170"/>
      <c r="D2" s="171"/>
      <c r="E2" s="50"/>
      <c r="F2" s="50"/>
      <c r="G2" s="51"/>
      <c r="H2" s="51"/>
      <c r="I2" s="51"/>
      <c r="J2" s="59" t="s">
        <v>2</v>
      </c>
      <c r="K2" s="1"/>
    </row>
    <row r="3" spans="1:11" ht="14.25" customHeight="1">
      <c r="A3" s="120" t="s">
        <v>94</v>
      </c>
      <c r="B3" s="120"/>
      <c r="C3" s="120"/>
      <c r="D3" s="174" t="s">
        <v>96</v>
      </c>
      <c r="E3" s="174" t="s">
        <v>419</v>
      </c>
      <c r="F3" s="174" t="s">
        <v>184</v>
      </c>
      <c r="G3" s="174" t="s">
        <v>420</v>
      </c>
      <c r="H3" s="174" t="s">
        <v>421</v>
      </c>
      <c r="I3" s="174" t="s">
        <v>422</v>
      </c>
      <c r="J3" s="165" t="s">
        <v>6</v>
      </c>
      <c r="K3" s="5"/>
    </row>
    <row r="4" spans="1:11" ht="14.25" customHeight="1">
      <c r="A4" s="52" t="s">
        <v>101</v>
      </c>
      <c r="B4" s="52" t="s">
        <v>102</v>
      </c>
      <c r="C4" s="52" t="s">
        <v>103</v>
      </c>
      <c r="D4" s="174"/>
      <c r="E4" s="174"/>
      <c r="F4" s="174"/>
      <c r="G4" s="174"/>
      <c r="H4" s="174"/>
      <c r="I4" s="174"/>
      <c r="J4" s="165"/>
      <c r="K4" s="5"/>
    </row>
    <row r="5" spans="1:11" ht="14.25" customHeight="1">
      <c r="A5" s="120" t="s">
        <v>8</v>
      </c>
      <c r="B5" s="172"/>
      <c r="C5" s="172"/>
      <c r="D5" s="172"/>
      <c r="E5" s="172"/>
      <c r="F5" s="172"/>
      <c r="G5" s="173"/>
      <c r="H5" s="173"/>
      <c r="I5" s="173"/>
      <c r="J5" s="60">
        <v>2091.29</v>
      </c>
      <c r="K5" s="5"/>
    </row>
    <row r="6" spans="1:11" ht="23.15" customHeight="1">
      <c r="A6" s="54" t="s">
        <v>134</v>
      </c>
      <c r="B6" s="55" t="s">
        <v>132</v>
      </c>
      <c r="C6" s="55" t="s">
        <v>118</v>
      </c>
      <c r="D6" s="55" t="s">
        <v>115</v>
      </c>
      <c r="E6" s="55" t="s">
        <v>114</v>
      </c>
      <c r="F6" s="55" t="s">
        <v>115</v>
      </c>
      <c r="G6" s="56" t="s">
        <v>423</v>
      </c>
      <c r="H6" s="56" t="s">
        <v>424</v>
      </c>
      <c r="I6" s="56" t="s">
        <v>425</v>
      </c>
      <c r="J6" s="61" t="s">
        <v>426</v>
      </c>
      <c r="K6" s="5"/>
    </row>
    <row r="7" spans="1:11" ht="23.15" customHeight="1">
      <c r="A7" s="54" t="s">
        <v>112</v>
      </c>
      <c r="B7" s="55" t="s">
        <v>117</v>
      </c>
      <c r="C7" s="55" t="s">
        <v>118</v>
      </c>
      <c r="D7" s="55" t="s">
        <v>115</v>
      </c>
      <c r="E7" s="55" t="s">
        <v>114</v>
      </c>
      <c r="F7" s="55" t="s">
        <v>115</v>
      </c>
      <c r="G7" s="56" t="s">
        <v>427</v>
      </c>
      <c r="H7" s="56" t="s">
        <v>428</v>
      </c>
      <c r="I7" s="56" t="s">
        <v>428</v>
      </c>
      <c r="J7" s="61" t="s">
        <v>429</v>
      </c>
      <c r="K7" s="5"/>
    </row>
    <row r="8" spans="1:11" ht="23.15" customHeight="1">
      <c r="A8" s="54" t="s">
        <v>134</v>
      </c>
      <c r="B8" s="55" t="s">
        <v>132</v>
      </c>
      <c r="C8" s="55" t="s">
        <v>118</v>
      </c>
      <c r="D8" s="55" t="s">
        <v>115</v>
      </c>
      <c r="E8" s="55" t="s">
        <v>114</v>
      </c>
      <c r="F8" s="55" t="s">
        <v>115</v>
      </c>
      <c r="G8" s="56" t="s">
        <v>430</v>
      </c>
      <c r="H8" s="56" t="s">
        <v>430</v>
      </c>
      <c r="I8" s="56" t="s">
        <v>430</v>
      </c>
      <c r="J8" s="61" t="s">
        <v>431</v>
      </c>
      <c r="K8" s="5"/>
    </row>
    <row r="9" spans="1:11" ht="23.15" customHeight="1">
      <c r="A9" s="54" t="s">
        <v>134</v>
      </c>
      <c r="B9" s="55" t="s">
        <v>132</v>
      </c>
      <c r="C9" s="55" t="s">
        <v>127</v>
      </c>
      <c r="D9" s="55" t="s">
        <v>115</v>
      </c>
      <c r="E9" s="55" t="s">
        <v>114</v>
      </c>
      <c r="F9" s="55" t="s">
        <v>115</v>
      </c>
      <c r="G9" s="56" t="s">
        <v>432</v>
      </c>
      <c r="H9" s="56" t="s">
        <v>433</v>
      </c>
      <c r="I9" s="56" t="s">
        <v>434</v>
      </c>
      <c r="J9" s="61" t="s">
        <v>369</v>
      </c>
      <c r="K9" s="5"/>
    </row>
    <row r="10" spans="1:11" ht="23.15" customHeight="1">
      <c r="A10" s="54" t="s">
        <v>112</v>
      </c>
      <c r="B10" s="55" t="s">
        <v>117</v>
      </c>
      <c r="C10" s="55" t="s">
        <v>118</v>
      </c>
      <c r="D10" s="55" t="s">
        <v>115</v>
      </c>
      <c r="E10" s="55" t="s">
        <v>114</v>
      </c>
      <c r="F10" s="55" t="s">
        <v>115</v>
      </c>
      <c r="G10" s="56" t="s">
        <v>435</v>
      </c>
      <c r="H10" s="56" t="s">
        <v>436</v>
      </c>
      <c r="I10" s="56" t="s">
        <v>436</v>
      </c>
      <c r="J10" s="61" t="s">
        <v>437</v>
      </c>
      <c r="K10" s="5"/>
    </row>
    <row r="11" spans="1:11" ht="23.15" customHeight="1">
      <c r="A11" s="54" t="s">
        <v>134</v>
      </c>
      <c r="B11" s="55" t="s">
        <v>132</v>
      </c>
      <c r="C11" s="55" t="s">
        <v>118</v>
      </c>
      <c r="D11" s="55" t="s">
        <v>115</v>
      </c>
      <c r="E11" s="55" t="s">
        <v>114</v>
      </c>
      <c r="F11" s="55" t="s">
        <v>115</v>
      </c>
      <c r="G11" s="56" t="s">
        <v>438</v>
      </c>
      <c r="H11" s="56" t="s">
        <v>439</v>
      </c>
      <c r="I11" s="56" t="s">
        <v>425</v>
      </c>
      <c r="J11" s="61" t="s">
        <v>440</v>
      </c>
      <c r="K11" s="5"/>
    </row>
    <row r="12" spans="1:11" ht="23.15" customHeight="1">
      <c r="A12" s="54" t="s">
        <v>134</v>
      </c>
      <c r="B12" s="55" t="s">
        <v>132</v>
      </c>
      <c r="C12" s="55" t="s">
        <v>118</v>
      </c>
      <c r="D12" s="55" t="s">
        <v>115</v>
      </c>
      <c r="E12" s="55" t="s">
        <v>114</v>
      </c>
      <c r="F12" s="55" t="s">
        <v>115</v>
      </c>
      <c r="G12" s="56" t="s">
        <v>441</v>
      </c>
      <c r="H12" s="56" t="s">
        <v>442</v>
      </c>
      <c r="I12" s="56" t="s">
        <v>442</v>
      </c>
      <c r="J12" s="61" t="s">
        <v>443</v>
      </c>
      <c r="K12" s="5"/>
    </row>
    <row r="13" spans="1:11" ht="23.15" customHeight="1">
      <c r="A13" s="54" t="s">
        <v>134</v>
      </c>
      <c r="B13" s="55" t="s">
        <v>132</v>
      </c>
      <c r="C13" s="55" t="s">
        <v>141</v>
      </c>
      <c r="D13" s="55" t="s">
        <v>115</v>
      </c>
      <c r="E13" s="55" t="s">
        <v>114</v>
      </c>
      <c r="F13" s="55" t="s">
        <v>115</v>
      </c>
      <c r="G13" s="56" t="s">
        <v>444</v>
      </c>
      <c r="H13" s="56" t="s">
        <v>445</v>
      </c>
      <c r="I13" s="56" t="s">
        <v>446</v>
      </c>
      <c r="J13" s="61" t="s">
        <v>447</v>
      </c>
      <c r="K13" s="5"/>
    </row>
    <row r="14" spans="1:11" ht="33" customHeight="1">
      <c r="A14" s="54" t="s">
        <v>134</v>
      </c>
      <c r="B14" s="55" t="s">
        <v>132</v>
      </c>
      <c r="C14" s="55" t="s">
        <v>127</v>
      </c>
      <c r="D14" s="55" t="s">
        <v>115</v>
      </c>
      <c r="E14" s="55" t="s">
        <v>114</v>
      </c>
      <c r="F14" s="55" t="s">
        <v>115</v>
      </c>
      <c r="G14" s="56" t="s">
        <v>448</v>
      </c>
      <c r="H14" s="56" t="s">
        <v>449</v>
      </c>
      <c r="I14" s="56" t="s">
        <v>450</v>
      </c>
      <c r="J14" s="61" t="s">
        <v>451</v>
      </c>
      <c r="K14" s="5"/>
    </row>
    <row r="15" spans="1:11" ht="23.15" customHeight="1">
      <c r="A15" s="54" t="s">
        <v>134</v>
      </c>
      <c r="B15" s="55" t="s">
        <v>132</v>
      </c>
      <c r="C15" s="55" t="s">
        <v>124</v>
      </c>
      <c r="D15" s="55" t="s">
        <v>115</v>
      </c>
      <c r="E15" s="55" t="s">
        <v>114</v>
      </c>
      <c r="F15" s="55" t="s">
        <v>115</v>
      </c>
      <c r="G15" s="56" t="s">
        <v>452</v>
      </c>
      <c r="H15" s="56" t="s">
        <v>453</v>
      </c>
      <c r="I15" s="56" t="s">
        <v>453</v>
      </c>
      <c r="J15" s="61" t="s">
        <v>454</v>
      </c>
      <c r="K15" s="5"/>
    </row>
    <row r="16" spans="1:11" ht="23.15" customHeight="1">
      <c r="A16" s="54" t="s">
        <v>134</v>
      </c>
      <c r="B16" s="55" t="s">
        <v>132</v>
      </c>
      <c r="C16" s="55" t="s">
        <v>118</v>
      </c>
      <c r="D16" s="55" t="s">
        <v>115</v>
      </c>
      <c r="E16" s="55" t="s">
        <v>114</v>
      </c>
      <c r="F16" s="55" t="s">
        <v>115</v>
      </c>
      <c r="G16" s="56" t="s">
        <v>455</v>
      </c>
      <c r="H16" s="56" t="s">
        <v>456</v>
      </c>
      <c r="I16" s="56" t="s">
        <v>425</v>
      </c>
      <c r="J16" s="61" t="s">
        <v>457</v>
      </c>
      <c r="K16" s="5"/>
    </row>
    <row r="17" spans="1:11" ht="23.15" customHeight="1">
      <c r="A17" s="54" t="s">
        <v>134</v>
      </c>
      <c r="B17" s="55" t="s">
        <v>132</v>
      </c>
      <c r="C17" s="55" t="s">
        <v>136</v>
      </c>
      <c r="D17" s="55" t="s">
        <v>115</v>
      </c>
      <c r="E17" s="55" t="s">
        <v>114</v>
      </c>
      <c r="F17" s="55" t="s">
        <v>115</v>
      </c>
      <c r="G17" s="56" t="s">
        <v>458</v>
      </c>
      <c r="H17" s="56" t="s">
        <v>459</v>
      </c>
      <c r="I17" s="56" t="s">
        <v>459</v>
      </c>
      <c r="J17" s="61" t="s">
        <v>460</v>
      </c>
      <c r="K17" s="5"/>
    </row>
    <row r="18" spans="1:11" ht="23.15" customHeight="1">
      <c r="A18" s="54" t="s">
        <v>134</v>
      </c>
      <c r="B18" s="55" t="s">
        <v>132</v>
      </c>
      <c r="C18" s="55" t="s">
        <v>136</v>
      </c>
      <c r="D18" s="55" t="s">
        <v>115</v>
      </c>
      <c r="E18" s="55" t="s">
        <v>114</v>
      </c>
      <c r="F18" s="55" t="s">
        <v>115</v>
      </c>
      <c r="G18" s="56" t="s">
        <v>461</v>
      </c>
      <c r="H18" s="56" t="s">
        <v>462</v>
      </c>
      <c r="I18" s="56" t="s">
        <v>462</v>
      </c>
      <c r="J18" s="61" t="s">
        <v>463</v>
      </c>
      <c r="K18" s="5"/>
    </row>
    <row r="19" spans="1:11" ht="23.15" customHeight="1">
      <c r="A19" s="54" t="s">
        <v>134</v>
      </c>
      <c r="B19" s="55" t="s">
        <v>132</v>
      </c>
      <c r="C19" s="55" t="s">
        <v>127</v>
      </c>
      <c r="D19" s="55" t="s">
        <v>115</v>
      </c>
      <c r="E19" s="55" t="s">
        <v>114</v>
      </c>
      <c r="F19" s="55" t="s">
        <v>115</v>
      </c>
      <c r="G19" s="56" t="s">
        <v>464</v>
      </c>
      <c r="H19" s="56" t="s">
        <v>465</v>
      </c>
      <c r="I19" s="56" t="s">
        <v>466</v>
      </c>
      <c r="J19" s="61" t="s">
        <v>467</v>
      </c>
      <c r="K19" s="5"/>
    </row>
    <row r="20" spans="1:11" ht="23.15" customHeight="1">
      <c r="A20" s="54" t="s">
        <v>134</v>
      </c>
      <c r="B20" s="55" t="s">
        <v>132</v>
      </c>
      <c r="C20" s="55" t="s">
        <v>138</v>
      </c>
      <c r="D20" s="55" t="s">
        <v>115</v>
      </c>
      <c r="E20" s="55" t="s">
        <v>114</v>
      </c>
      <c r="F20" s="55" t="s">
        <v>115</v>
      </c>
      <c r="G20" s="56" t="s">
        <v>468</v>
      </c>
      <c r="H20" s="56" t="s">
        <v>469</v>
      </c>
      <c r="I20" s="56" t="s">
        <v>469</v>
      </c>
      <c r="J20" s="61" t="s">
        <v>470</v>
      </c>
      <c r="K20" s="5"/>
    </row>
    <row r="21" spans="1:11" ht="7.5" customHeight="1">
      <c r="A21" s="57"/>
      <c r="B21" s="57"/>
      <c r="C21" s="57"/>
      <c r="D21" s="57"/>
      <c r="E21" s="57"/>
      <c r="F21" s="57"/>
      <c r="G21" s="58"/>
      <c r="H21" s="58"/>
      <c r="I21" s="58"/>
      <c r="J21" s="11"/>
      <c r="K21" s="1"/>
    </row>
  </sheetData>
  <mergeCells count="11">
    <mergeCell ref="I3:I4"/>
    <mergeCell ref="J3:J4"/>
    <mergeCell ref="A1:J1"/>
    <mergeCell ref="A2:D2"/>
    <mergeCell ref="A3:C3"/>
    <mergeCell ref="A5:I5"/>
    <mergeCell ref="D3:D4"/>
    <mergeCell ref="E3:E4"/>
    <mergeCell ref="F3:F4"/>
    <mergeCell ref="G3:G4"/>
    <mergeCell ref="H3:H4"/>
  </mergeCells>
  <phoneticPr fontId="30" type="noConversion"/>
  <pageMargins left="0.64513888888888904" right="0.64513888888888904" top="0.68472222222222201" bottom="0.68472222222222201" header="0.29861111111111099" footer="0.29861111111111099"/>
  <pageSetup paperSize="9" scale="97"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2020-07-02T07:45:18Z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